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29" i="1" l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I36" i="1"/>
  <c r="K36" i="1" s="1"/>
  <c r="I37" i="1"/>
  <c r="K37" i="1" s="1"/>
  <c r="I38" i="1"/>
  <c r="K38" i="1" s="1"/>
  <c r="I39" i="1"/>
  <c r="K39" i="1" s="1"/>
  <c r="I40" i="1"/>
  <c r="K40" i="1" s="1"/>
  <c r="I41" i="1"/>
  <c r="K41" i="1" s="1"/>
  <c r="I42" i="1"/>
  <c r="K42" i="1" s="1"/>
  <c r="I43" i="1"/>
  <c r="K43" i="1" s="1"/>
  <c r="I44" i="1"/>
  <c r="K44" i="1" s="1"/>
  <c r="I45" i="1"/>
  <c r="K45" i="1" s="1"/>
  <c r="I46" i="1"/>
  <c r="K46" i="1" s="1"/>
  <c r="I47" i="1"/>
  <c r="K47" i="1" s="1"/>
  <c r="I48" i="1"/>
  <c r="K48" i="1" s="1"/>
  <c r="I49" i="1"/>
  <c r="K49" i="1" s="1"/>
  <c r="I50" i="1"/>
  <c r="K50" i="1" s="1"/>
  <c r="I51" i="1"/>
  <c r="K51" i="1" s="1"/>
  <c r="I52" i="1"/>
  <c r="K52" i="1" s="1"/>
  <c r="I53" i="1"/>
  <c r="K53" i="1" s="1"/>
  <c r="I54" i="1"/>
  <c r="K54" i="1" s="1"/>
  <c r="I55" i="1"/>
  <c r="K55" i="1" s="1"/>
  <c r="I56" i="1"/>
  <c r="K56" i="1" s="1"/>
  <c r="I57" i="1"/>
  <c r="K57" i="1" s="1"/>
  <c r="I58" i="1"/>
  <c r="K58" i="1" s="1"/>
  <c r="I59" i="1"/>
  <c r="K59" i="1" s="1"/>
  <c r="I28" i="1"/>
  <c r="I60" i="1" s="1"/>
  <c r="A29" i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K28" i="1" l="1"/>
  <c r="K60" i="1" s="1"/>
  <c r="J4" i="1"/>
  <c r="L4" i="1" s="1"/>
  <c r="J10" i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21" i="1"/>
  <c r="L21" i="1" s="1"/>
  <c r="H5" i="1"/>
  <c r="J5" i="1" s="1"/>
  <c r="H6" i="1"/>
  <c r="J6" i="1" s="1"/>
  <c r="L6" i="1" s="1"/>
  <c r="H7" i="1"/>
  <c r="J7" i="1" s="1"/>
  <c r="L7" i="1" s="1"/>
  <c r="H8" i="1"/>
  <c r="J8" i="1" s="1"/>
  <c r="L8" i="1" s="1"/>
  <c r="H9" i="1"/>
  <c r="J9" i="1" s="1"/>
  <c r="L9" i="1" s="1"/>
  <c r="H10" i="1"/>
  <c r="H11" i="1"/>
  <c r="H12" i="1"/>
  <c r="H13" i="1"/>
  <c r="H14" i="1"/>
  <c r="H15" i="1"/>
  <c r="H16" i="1"/>
  <c r="J16" i="1" s="1"/>
  <c r="L16" i="1" s="1"/>
  <c r="H17" i="1"/>
  <c r="J17" i="1" s="1"/>
  <c r="L17" i="1" s="1"/>
  <c r="H18" i="1"/>
  <c r="J18" i="1" s="1"/>
  <c r="L18" i="1" s="1"/>
  <c r="H19" i="1"/>
  <c r="J19" i="1" s="1"/>
  <c r="L19" i="1" s="1"/>
  <c r="H20" i="1"/>
  <c r="J20" i="1" s="1"/>
  <c r="L20" i="1" s="1"/>
  <c r="H21" i="1"/>
  <c r="H22" i="1"/>
  <c r="J22" i="1" s="1"/>
  <c r="L22" i="1" s="1"/>
  <c r="H23" i="1"/>
  <c r="J23" i="1" s="1"/>
  <c r="L23" i="1" s="1"/>
  <c r="H4" i="1"/>
  <c r="L5" i="1" l="1"/>
  <c r="L24" i="1" s="1"/>
  <c r="J24" i="1"/>
</calcChain>
</file>

<file path=xl/sharedStrings.xml><?xml version="1.0" encoding="utf-8"?>
<sst xmlns="http://schemas.openxmlformats.org/spreadsheetml/2006/main" count="175" uniqueCount="73">
  <si>
    <t>Toner LaserJet 2600n czarny</t>
  </si>
  <si>
    <t>szt.</t>
  </si>
  <si>
    <t>Toner LaserJet 2600n różowy</t>
  </si>
  <si>
    <t>Toner LaserJet 2600n żółty</t>
  </si>
  <si>
    <t>Toner LaserJet 2600n niebieski</t>
  </si>
  <si>
    <t>Toner HP LaserJet P2015 dn</t>
  </si>
  <si>
    <t>Toner Gestetner 3222/3227/P7027/P7032</t>
  </si>
  <si>
    <t>Toner Nashuatec DS m 622</t>
  </si>
  <si>
    <t>Toner Nashuatec MP C2800 różowy</t>
  </si>
  <si>
    <t>Toner Nashuatec MP C2800 żółty</t>
  </si>
  <si>
    <t>Toner Nashuatec MP C2800 niebieski</t>
  </si>
  <si>
    <t>Toner Ricoh Aficio 1022 czarny</t>
  </si>
  <si>
    <t>Toner do drukarki HP LaserJet P1102</t>
  </si>
  <si>
    <t>Toner do drukarki LEXMARK E260</t>
  </si>
  <si>
    <t>Toner do drukarki LEXMARK T640</t>
  </si>
  <si>
    <t>Toner do plotera CanonPFI-102C</t>
  </si>
  <si>
    <t>Toner do poltera CanonPFI-102M</t>
  </si>
  <si>
    <t>Toner do plotera Canon PFI-102BK</t>
  </si>
  <si>
    <t>Toner do plotera Canon PFI-102MBK</t>
  </si>
  <si>
    <t>Lp.</t>
  </si>
  <si>
    <t>Nazwa produktu</t>
  </si>
  <si>
    <t>Jedn. Miary</t>
  </si>
  <si>
    <t>Cena jednostkowa netto</t>
  </si>
  <si>
    <t>Podatek VAT</t>
  </si>
  <si>
    <t>Wartość netto</t>
  </si>
  <si>
    <t>Wartość brutto</t>
  </si>
  <si>
    <t xml:space="preserve">Toner Nashuatec MPC2800 czarny </t>
  </si>
  <si>
    <t xml:space="preserve">Ilość </t>
  </si>
  <si>
    <t xml:space="preserve">Dostawa do Wydziału Geodezji i Gospodarki Nieruchomościami </t>
  </si>
  <si>
    <t>ul. Kcyńska 12A, 89-200 Szubin</t>
  </si>
  <si>
    <t xml:space="preserve"> ul. Ks. Skargi 6, 89-100 Nakło nad Notecią </t>
  </si>
  <si>
    <t>SUMA</t>
  </si>
  <si>
    <t>Wydajność w liczbie stron/pojemność</t>
  </si>
  <si>
    <t>7 gr</t>
  </si>
  <si>
    <t>360 gr</t>
  </si>
  <si>
    <t>130 ml</t>
  </si>
  <si>
    <t>Toner do plotera Canon PFI-102Y</t>
  </si>
  <si>
    <t>Szczegółowy formularz cenowy</t>
  </si>
  <si>
    <t>Nazwa producenta/numer katalogowy</t>
  </si>
  <si>
    <t>Nazwa drukarki</t>
  </si>
  <si>
    <t>Wydajność w liczbie stron /pojemność</t>
  </si>
  <si>
    <t>Kolor tuszu/toneru</t>
  </si>
  <si>
    <t>Ilość</t>
  </si>
  <si>
    <t>Cena jedn. Netto</t>
  </si>
  <si>
    <t>Podetek VAT</t>
  </si>
  <si>
    <t>LEXMARK C530 DN</t>
  </si>
  <si>
    <t>CZARNY</t>
  </si>
  <si>
    <t>szt</t>
  </si>
  <si>
    <t>KOLOR (komplet niebieski, czerwony, żółty)</t>
  </si>
  <si>
    <t>kmpl</t>
  </si>
  <si>
    <t>Lexmark E120</t>
  </si>
  <si>
    <t>LEXMARK E 232</t>
  </si>
  <si>
    <t>OKI C5600</t>
  </si>
  <si>
    <t>zestaw 4 bębnów (czarny + kolor)</t>
  </si>
  <si>
    <t>pas transferu</t>
  </si>
  <si>
    <t>OKI C 5550 MFP</t>
  </si>
  <si>
    <t>OKI C5550</t>
  </si>
  <si>
    <t>OKI B2540 MFP + bęben</t>
  </si>
  <si>
    <t>OKI B430d</t>
  </si>
  <si>
    <t>bęben</t>
  </si>
  <si>
    <t>OKI B431d</t>
  </si>
  <si>
    <t>OKI c110</t>
  </si>
  <si>
    <t>SAMSUNG SCX - 4720 FN</t>
  </si>
  <si>
    <t>SAMSUNG CLP-315W</t>
  </si>
  <si>
    <t>XEROX PHASER 6110</t>
  </si>
  <si>
    <t>XEROX PHASER 6180 MFP</t>
  </si>
  <si>
    <t>HP 1010/ HP 1020</t>
  </si>
  <si>
    <t>HP LaserJet M1132</t>
  </si>
  <si>
    <t>Utax CD 1216</t>
  </si>
  <si>
    <t>Lexmark E250 dn</t>
  </si>
  <si>
    <t>GESTETNER MP 2000</t>
  </si>
  <si>
    <t>Dostawa do Starostwa Powiatowego w Nakle nad Notecią ul. Dąbrowskiego 54, 89-100 Nakło nad Notecią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</si>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</sst>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9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164" fontId="0" fillId="0" borderId="0" xfId="0" applyNumberFormat="1" applyAlignment="1">
      <alignment wrapText="1"/>
    </xf>
    <xf numFmtId="164" fontId="0" fillId="0" borderId="1" xfId="0" applyNumberFormat="1" applyBorder="1"/>
    <xf numFmtId="164" fontId="0" fillId="0" borderId="1" xfId="0" applyNumberFormat="1" applyFill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/>
    </xf>
    <xf numFmtId="0" fontId="4" fillId="0" borderId="1" xfId="0" applyFont="1" applyBorder="1"/>
    <xf numFmtId="0" fontId="5" fillId="0" borderId="1" xfId="0" applyNumberFormat="1" applyFont="1" applyBorder="1" applyAlignment="1">
      <alignment wrapText="1"/>
    </xf>
    <xf numFmtId="164" fontId="5" fillId="0" borderId="1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wrapText="1"/>
    </xf>
    <xf numFmtId="0" fontId="6" fillId="0" borderId="1" xfId="0" applyNumberFormat="1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9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0" xfId="0" applyNumberFormat="1" applyFont="1" applyAlignment="1">
      <alignment wrapText="1"/>
    </xf>
    <xf numFmtId="164" fontId="6" fillId="0" borderId="0" xfId="0" applyNumberFormat="1" applyFont="1" applyAlignment="1">
      <alignment wrapText="1"/>
    </xf>
    <xf numFmtId="0" fontId="6" fillId="0" borderId="2" xfId="0" applyNumberFormat="1" applyFont="1" applyBorder="1" applyAlignment="1">
      <alignment horizontal="center" wrapText="1"/>
    </xf>
    <xf numFmtId="0" fontId="6" fillId="0" borderId="3" xfId="0" applyNumberFormat="1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5" xfId="0" applyNumberFormat="1" applyBorder="1" applyAlignment="1">
      <alignment horizontal="center" wrapText="1"/>
    </xf>
    <xf numFmtId="0" fontId="0" fillId="0" borderId="5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view="pageBreakPreview" topLeftCell="B1" zoomScale="60" zoomScaleNormal="100" workbookViewId="0">
      <selection activeCell="J1" sqref="J1:L1"/>
    </sheetView>
  </sheetViews>
  <sheetFormatPr defaultRowHeight="15"/>
  <cols>
    <col min="1" max="1" width="7.5703125" customWidth="1"/>
    <col min="2" max="2" width="28.28515625" style="20" customWidth="1"/>
    <col min="3" max="3" width="11.140625" style="10" customWidth="1"/>
    <col min="4" max="4" width="17.5703125" style="10" customWidth="1"/>
    <col min="5" max="5" width="12.42578125" customWidth="1"/>
    <col min="6" max="6" width="13" style="1" customWidth="1"/>
    <col min="7" max="8" width="14.140625" style="1" customWidth="1"/>
    <col min="9" max="9" width="14.7109375" style="14" customWidth="1"/>
    <col min="10" max="10" width="12.7109375" style="14" customWidth="1"/>
    <col min="11" max="11" width="14.7109375" customWidth="1"/>
    <col min="12" max="12" width="13.42578125" style="17" customWidth="1"/>
  </cols>
  <sheetData>
    <row r="1" spans="1:12">
      <c r="A1" s="40" t="s">
        <v>37</v>
      </c>
      <c r="B1" s="40"/>
      <c r="C1" s="40"/>
      <c r="D1" s="40"/>
      <c r="E1" s="40"/>
      <c r="F1" s="40"/>
      <c r="G1" s="40"/>
      <c r="H1" s="40"/>
      <c r="I1" s="40"/>
      <c r="J1" s="39" t="s">
        <v>72</v>
      </c>
      <c r="K1" s="39"/>
      <c r="L1" s="39"/>
    </row>
    <row r="2" spans="1:12">
      <c r="A2" s="35" t="s">
        <v>28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ht="60">
      <c r="A3" s="5" t="s">
        <v>19</v>
      </c>
      <c r="B3" s="19" t="s">
        <v>20</v>
      </c>
      <c r="C3" s="8" t="s">
        <v>32</v>
      </c>
      <c r="D3" s="8" t="s">
        <v>38</v>
      </c>
      <c r="E3" s="5" t="s">
        <v>21</v>
      </c>
      <c r="F3" s="6" t="s">
        <v>29</v>
      </c>
      <c r="G3" s="6" t="s">
        <v>30</v>
      </c>
      <c r="H3" s="6" t="s">
        <v>27</v>
      </c>
      <c r="I3" s="11" t="s">
        <v>22</v>
      </c>
      <c r="J3" s="11" t="s">
        <v>24</v>
      </c>
      <c r="K3" s="6" t="s">
        <v>23</v>
      </c>
      <c r="L3" s="11" t="s">
        <v>25</v>
      </c>
    </row>
    <row r="4" spans="1:12" ht="15.75">
      <c r="A4" s="3">
        <v>1</v>
      </c>
      <c r="B4" s="9" t="s">
        <v>0</v>
      </c>
      <c r="C4" s="4" t="s">
        <v>33</v>
      </c>
      <c r="D4" s="4"/>
      <c r="E4" s="4" t="s">
        <v>1</v>
      </c>
      <c r="F4" s="4">
        <v>2</v>
      </c>
      <c r="G4" s="4">
        <v>1</v>
      </c>
      <c r="H4" s="4">
        <f t="shared" ref="H4:H23" si="0">F4+G4</f>
        <v>3</v>
      </c>
      <c r="I4" s="12"/>
      <c r="J4" s="12">
        <f>I4*H4</f>
        <v>0</v>
      </c>
      <c r="K4" s="7">
        <v>0.23</v>
      </c>
      <c r="L4" s="15">
        <f>J4*K4+J4</f>
        <v>0</v>
      </c>
    </row>
    <row r="5" spans="1:12" ht="15.75">
      <c r="A5" s="3">
        <v>2</v>
      </c>
      <c r="B5" s="9" t="s">
        <v>2</v>
      </c>
      <c r="C5" s="4" t="s">
        <v>33</v>
      </c>
      <c r="D5" s="4"/>
      <c r="E5" s="4" t="s">
        <v>1</v>
      </c>
      <c r="F5" s="4">
        <v>2</v>
      </c>
      <c r="G5" s="4">
        <v>0</v>
      </c>
      <c r="H5" s="4">
        <f t="shared" si="0"/>
        <v>2</v>
      </c>
      <c r="I5" s="12"/>
      <c r="J5" s="12">
        <f t="shared" ref="J5:J23" si="1">H5*I5</f>
        <v>0</v>
      </c>
      <c r="K5" s="7">
        <v>0.23</v>
      </c>
      <c r="L5" s="15">
        <f t="shared" ref="L5:L23" si="2">J5*K5+J5</f>
        <v>0</v>
      </c>
    </row>
    <row r="6" spans="1:12" ht="15.75">
      <c r="A6" s="3">
        <v>3</v>
      </c>
      <c r="B6" s="9" t="s">
        <v>3</v>
      </c>
      <c r="C6" s="4" t="s">
        <v>33</v>
      </c>
      <c r="D6" s="4"/>
      <c r="E6" s="4" t="s">
        <v>1</v>
      </c>
      <c r="F6" s="4">
        <v>2</v>
      </c>
      <c r="G6" s="4">
        <v>0</v>
      </c>
      <c r="H6" s="4">
        <f t="shared" si="0"/>
        <v>2</v>
      </c>
      <c r="I6" s="12"/>
      <c r="J6" s="12">
        <f t="shared" si="1"/>
        <v>0</v>
      </c>
      <c r="K6" s="7">
        <v>0.23</v>
      </c>
      <c r="L6" s="15">
        <f t="shared" si="2"/>
        <v>0</v>
      </c>
    </row>
    <row r="7" spans="1:12" ht="31.5">
      <c r="A7" s="3">
        <v>4</v>
      </c>
      <c r="B7" s="9" t="s">
        <v>4</v>
      </c>
      <c r="C7" s="4" t="s">
        <v>33</v>
      </c>
      <c r="D7" s="4"/>
      <c r="E7" s="4" t="s">
        <v>1</v>
      </c>
      <c r="F7" s="4">
        <v>2</v>
      </c>
      <c r="G7" s="4">
        <v>0</v>
      </c>
      <c r="H7" s="4">
        <f t="shared" si="0"/>
        <v>2</v>
      </c>
      <c r="I7" s="12"/>
      <c r="J7" s="12">
        <f t="shared" si="1"/>
        <v>0</v>
      </c>
      <c r="K7" s="7">
        <v>0.23</v>
      </c>
      <c r="L7" s="15">
        <f t="shared" si="2"/>
        <v>0</v>
      </c>
    </row>
    <row r="8" spans="1:12" ht="15.75">
      <c r="A8" s="3">
        <v>5</v>
      </c>
      <c r="B8" s="9" t="s">
        <v>5</v>
      </c>
      <c r="C8" s="4">
        <v>3000</v>
      </c>
      <c r="D8" s="4"/>
      <c r="E8" s="4" t="s">
        <v>1</v>
      </c>
      <c r="F8" s="4">
        <v>11</v>
      </c>
      <c r="G8" s="4">
        <v>0</v>
      </c>
      <c r="H8" s="4">
        <f t="shared" si="0"/>
        <v>11</v>
      </c>
      <c r="I8" s="12"/>
      <c r="J8" s="12">
        <f t="shared" si="1"/>
        <v>0</v>
      </c>
      <c r="K8" s="7">
        <v>0.23</v>
      </c>
      <c r="L8" s="15">
        <f t="shared" si="2"/>
        <v>0</v>
      </c>
    </row>
    <row r="9" spans="1:12" ht="31.5">
      <c r="A9" s="3">
        <v>6</v>
      </c>
      <c r="B9" s="9" t="s">
        <v>6</v>
      </c>
      <c r="C9" s="4">
        <v>11000</v>
      </c>
      <c r="D9" s="4"/>
      <c r="E9" s="4" t="s">
        <v>1</v>
      </c>
      <c r="F9" s="4">
        <v>3</v>
      </c>
      <c r="G9" s="4">
        <v>0</v>
      </c>
      <c r="H9" s="4">
        <f t="shared" si="0"/>
        <v>3</v>
      </c>
      <c r="I9" s="12"/>
      <c r="J9" s="12">
        <f t="shared" si="1"/>
        <v>0</v>
      </c>
      <c r="K9" s="7">
        <v>0.23</v>
      </c>
      <c r="L9" s="15">
        <f t="shared" si="2"/>
        <v>0</v>
      </c>
    </row>
    <row r="10" spans="1:12" ht="15.75">
      <c r="A10" s="3">
        <v>7</v>
      </c>
      <c r="B10" s="9" t="s">
        <v>7</v>
      </c>
      <c r="C10" s="4">
        <v>2000</v>
      </c>
      <c r="D10" s="4"/>
      <c r="E10" s="4" t="s">
        <v>1</v>
      </c>
      <c r="F10" s="4">
        <v>3</v>
      </c>
      <c r="G10" s="4">
        <v>6</v>
      </c>
      <c r="H10" s="4">
        <f t="shared" si="0"/>
        <v>9</v>
      </c>
      <c r="I10" s="12"/>
      <c r="J10" s="12">
        <f t="shared" si="1"/>
        <v>0</v>
      </c>
      <c r="K10" s="7">
        <v>0.23</v>
      </c>
      <c r="L10" s="15">
        <f t="shared" si="2"/>
        <v>0</v>
      </c>
    </row>
    <row r="11" spans="1:12" ht="31.5">
      <c r="A11" s="3">
        <v>8</v>
      </c>
      <c r="B11" s="9" t="s">
        <v>26</v>
      </c>
      <c r="C11" s="4">
        <v>20000</v>
      </c>
      <c r="D11" s="4"/>
      <c r="E11" s="4" t="s">
        <v>1</v>
      </c>
      <c r="F11" s="4">
        <v>10</v>
      </c>
      <c r="G11" s="4">
        <v>10</v>
      </c>
      <c r="H11" s="4">
        <f t="shared" si="0"/>
        <v>20</v>
      </c>
      <c r="I11" s="12"/>
      <c r="J11" s="12">
        <f t="shared" si="1"/>
        <v>0</v>
      </c>
      <c r="K11" s="7">
        <v>0.23</v>
      </c>
      <c r="L11" s="15">
        <f t="shared" si="2"/>
        <v>0</v>
      </c>
    </row>
    <row r="12" spans="1:12" ht="31.5">
      <c r="A12" s="3">
        <v>9</v>
      </c>
      <c r="B12" s="9" t="s">
        <v>8</v>
      </c>
      <c r="C12" s="4">
        <v>15000</v>
      </c>
      <c r="D12" s="4"/>
      <c r="E12" s="4" t="s">
        <v>1</v>
      </c>
      <c r="F12" s="4">
        <v>5</v>
      </c>
      <c r="G12" s="4">
        <v>5</v>
      </c>
      <c r="H12" s="4">
        <f t="shared" si="0"/>
        <v>10</v>
      </c>
      <c r="I12" s="12"/>
      <c r="J12" s="12">
        <f t="shared" si="1"/>
        <v>0</v>
      </c>
      <c r="K12" s="7">
        <v>0.23</v>
      </c>
      <c r="L12" s="15">
        <f t="shared" si="2"/>
        <v>0</v>
      </c>
    </row>
    <row r="13" spans="1:12" ht="31.5">
      <c r="A13" s="3">
        <v>10</v>
      </c>
      <c r="B13" s="9" t="s">
        <v>9</v>
      </c>
      <c r="C13" s="4">
        <v>15000</v>
      </c>
      <c r="D13" s="4"/>
      <c r="E13" s="4" t="s">
        <v>1</v>
      </c>
      <c r="F13" s="4">
        <v>5</v>
      </c>
      <c r="G13" s="4">
        <v>5</v>
      </c>
      <c r="H13" s="4">
        <f t="shared" si="0"/>
        <v>10</v>
      </c>
      <c r="I13" s="12"/>
      <c r="J13" s="12">
        <f t="shared" si="1"/>
        <v>0</v>
      </c>
      <c r="K13" s="7">
        <v>0.23</v>
      </c>
      <c r="L13" s="15">
        <f t="shared" si="2"/>
        <v>0</v>
      </c>
    </row>
    <row r="14" spans="1:12" ht="31.5">
      <c r="A14" s="3">
        <v>11</v>
      </c>
      <c r="B14" s="9" t="s">
        <v>10</v>
      </c>
      <c r="C14" s="4">
        <v>15000</v>
      </c>
      <c r="D14" s="4"/>
      <c r="E14" s="4" t="s">
        <v>1</v>
      </c>
      <c r="F14" s="4">
        <v>5</v>
      </c>
      <c r="G14" s="4">
        <v>5</v>
      </c>
      <c r="H14" s="4">
        <f t="shared" si="0"/>
        <v>10</v>
      </c>
      <c r="I14" s="12"/>
      <c r="J14" s="12">
        <f t="shared" si="1"/>
        <v>0</v>
      </c>
      <c r="K14" s="7">
        <v>0.23</v>
      </c>
      <c r="L14" s="15">
        <f t="shared" si="2"/>
        <v>0</v>
      </c>
    </row>
    <row r="15" spans="1:12" ht="31.5">
      <c r="A15" s="3">
        <v>12</v>
      </c>
      <c r="B15" s="9" t="s">
        <v>11</v>
      </c>
      <c r="C15" s="4" t="s">
        <v>34</v>
      </c>
      <c r="D15" s="4"/>
      <c r="E15" s="4" t="s">
        <v>1</v>
      </c>
      <c r="F15" s="4">
        <v>2</v>
      </c>
      <c r="G15" s="4">
        <v>0</v>
      </c>
      <c r="H15" s="4">
        <f t="shared" si="0"/>
        <v>2</v>
      </c>
      <c r="I15" s="12"/>
      <c r="J15" s="12">
        <f t="shared" si="1"/>
        <v>0</v>
      </c>
      <c r="K15" s="7">
        <v>0.23</v>
      </c>
      <c r="L15" s="15">
        <f t="shared" si="2"/>
        <v>0</v>
      </c>
    </row>
    <row r="16" spans="1:12" ht="31.5">
      <c r="A16" s="3">
        <v>13</v>
      </c>
      <c r="B16" s="9" t="s">
        <v>12</v>
      </c>
      <c r="C16" s="4">
        <v>25000</v>
      </c>
      <c r="D16" s="4"/>
      <c r="E16" s="4" t="s">
        <v>1</v>
      </c>
      <c r="F16" s="4">
        <v>1</v>
      </c>
      <c r="G16" s="4">
        <v>0</v>
      </c>
      <c r="H16" s="4">
        <f t="shared" si="0"/>
        <v>1</v>
      </c>
      <c r="I16" s="12"/>
      <c r="J16" s="12">
        <f t="shared" si="1"/>
        <v>0</v>
      </c>
      <c r="K16" s="7">
        <v>0.23</v>
      </c>
      <c r="L16" s="15">
        <f t="shared" si="2"/>
        <v>0</v>
      </c>
    </row>
    <row r="17" spans="1:12" ht="31.5">
      <c r="A17" s="3">
        <v>14</v>
      </c>
      <c r="B17" s="9" t="s">
        <v>13</v>
      </c>
      <c r="C17" s="4">
        <v>3500</v>
      </c>
      <c r="D17" s="4"/>
      <c r="E17" s="4" t="s">
        <v>1</v>
      </c>
      <c r="F17" s="18">
        <v>1</v>
      </c>
      <c r="G17" s="4">
        <v>0</v>
      </c>
      <c r="H17" s="4">
        <f t="shared" si="0"/>
        <v>1</v>
      </c>
      <c r="I17" s="12"/>
      <c r="J17" s="12">
        <f t="shared" si="1"/>
        <v>0</v>
      </c>
      <c r="K17" s="7">
        <v>0.23</v>
      </c>
      <c r="L17" s="15">
        <f t="shared" si="2"/>
        <v>0</v>
      </c>
    </row>
    <row r="18" spans="1:12" ht="31.5">
      <c r="A18" s="3">
        <v>15</v>
      </c>
      <c r="B18" s="9" t="s">
        <v>14</v>
      </c>
      <c r="C18" s="4">
        <v>21000</v>
      </c>
      <c r="D18" s="4"/>
      <c r="E18" s="4" t="s">
        <v>1</v>
      </c>
      <c r="F18" s="18">
        <v>0</v>
      </c>
      <c r="G18" s="4">
        <v>2</v>
      </c>
      <c r="H18" s="4">
        <f t="shared" si="0"/>
        <v>2</v>
      </c>
      <c r="I18" s="12"/>
      <c r="J18" s="12">
        <f t="shared" si="1"/>
        <v>0</v>
      </c>
      <c r="K18" s="7">
        <v>0.23</v>
      </c>
      <c r="L18" s="15">
        <f t="shared" si="2"/>
        <v>0</v>
      </c>
    </row>
    <row r="19" spans="1:12" ht="31.5">
      <c r="A19" s="3">
        <v>16</v>
      </c>
      <c r="B19" s="9" t="s">
        <v>15</v>
      </c>
      <c r="C19" s="4" t="s">
        <v>35</v>
      </c>
      <c r="D19" s="4"/>
      <c r="E19" s="4" t="s">
        <v>1</v>
      </c>
      <c r="F19" s="4">
        <v>0</v>
      </c>
      <c r="G19" s="4">
        <v>5</v>
      </c>
      <c r="H19" s="4">
        <f t="shared" si="0"/>
        <v>5</v>
      </c>
      <c r="I19" s="12"/>
      <c r="J19" s="12">
        <f t="shared" si="1"/>
        <v>0</v>
      </c>
      <c r="K19" s="7">
        <v>0.23</v>
      </c>
      <c r="L19" s="15">
        <f t="shared" si="2"/>
        <v>0</v>
      </c>
    </row>
    <row r="20" spans="1:12" ht="31.5">
      <c r="A20" s="3">
        <v>17</v>
      </c>
      <c r="B20" s="9" t="s">
        <v>16</v>
      </c>
      <c r="C20" s="4" t="s">
        <v>35</v>
      </c>
      <c r="D20" s="4"/>
      <c r="E20" s="4" t="s">
        <v>1</v>
      </c>
      <c r="F20" s="4">
        <v>0</v>
      </c>
      <c r="G20" s="4">
        <v>5</v>
      </c>
      <c r="H20" s="4">
        <f t="shared" si="0"/>
        <v>5</v>
      </c>
      <c r="I20" s="12"/>
      <c r="J20" s="12">
        <f t="shared" si="1"/>
        <v>0</v>
      </c>
      <c r="K20" s="7">
        <v>0.23</v>
      </c>
      <c r="L20" s="15">
        <f t="shared" si="2"/>
        <v>0</v>
      </c>
    </row>
    <row r="21" spans="1:12" ht="31.5">
      <c r="A21" s="3">
        <v>18</v>
      </c>
      <c r="B21" s="9" t="s">
        <v>36</v>
      </c>
      <c r="C21" s="4" t="s">
        <v>35</v>
      </c>
      <c r="D21" s="4"/>
      <c r="E21" s="4" t="s">
        <v>1</v>
      </c>
      <c r="F21" s="4">
        <v>0</v>
      </c>
      <c r="G21" s="4">
        <v>5</v>
      </c>
      <c r="H21" s="4">
        <f t="shared" si="0"/>
        <v>5</v>
      </c>
      <c r="I21" s="12"/>
      <c r="J21" s="12">
        <f t="shared" si="1"/>
        <v>0</v>
      </c>
      <c r="K21" s="7">
        <v>0.23</v>
      </c>
      <c r="L21" s="15">
        <f t="shared" si="2"/>
        <v>0</v>
      </c>
    </row>
    <row r="22" spans="1:12" ht="31.5">
      <c r="A22" s="3">
        <v>19</v>
      </c>
      <c r="B22" s="9" t="s">
        <v>17</v>
      </c>
      <c r="C22" s="4" t="s">
        <v>35</v>
      </c>
      <c r="D22" s="4"/>
      <c r="E22" s="4" t="s">
        <v>1</v>
      </c>
      <c r="F22" s="4">
        <v>0</v>
      </c>
      <c r="G22" s="4">
        <v>7</v>
      </c>
      <c r="H22" s="4">
        <f t="shared" si="0"/>
        <v>7</v>
      </c>
      <c r="I22" s="12"/>
      <c r="J22" s="12">
        <f t="shared" si="1"/>
        <v>0</v>
      </c>
      <c r="K22" s="7">
        <v>0.23</v>
      </c>
      <c r="L22" s="15">
        <f t="shared" si="2"/>
        <v>0</v>
      </c>
    </row>
    <row r="23" spans="1:12" ht="31.5">
      <c r="A23" s="3">
        <v>20</v>
      </c>
      <c r="B23" s="9" t="s">
        <v>18</v>
      </c>
      <c r="C23" s="4" t="s">
        <v>35</v>
      </c>
      <c r="D23" s="4"/>
      <c r="E23" s="4" t="s">
        <v>1</v>
      </c>
      <c r="F23" s="4">
        <v>0</v>
      </c>
      <c r="G23" s="4">
        <v>14</v>
      </c>
      <c r="H23" s="4">
        <f t="shared" si="0"/>
        <v>14</v>
      </c>
      <c r="I23" s="12"/>
      <c r="J23" s="12">
        <f t="shared" si="1"/>
        <v>0</v>
      </c>
      <c r="K23" s="7">
        <v>0.23</v>
      </c>
      <c r="L23" s="15">
        <f t="shared" si="2"/>
        <v>0</v>
      </c>
    </row>
    <row r="24" spans="1:12">
      <c r="A24" s="2"/>
      <c r="B24" s="38" t="s">
        <v>31</v>
      </c>
      <c r="C24" s="38"/>
      <c r="D24" s="38"/>
      <c r="E24" s="38"/>
      <c r="F24" s="38"/>
      <c r="G24" s="38"/>
      <c r="H24" s="38"/>
      <c r="I24" s="38"/>
      <c r="J24" s="13">
        <f>SUM(J4:J23)</f>
        <v>0</v>
      </c>
      <c r="K24" s="7">
        <v>0.23</v>
      </c>
      <c r="L24" s="16">
        <f>SUM(L4:L23)</f>
        <v>0</v>
      </c>
    </row>
    <row r="26" spans="1:12">
      <c r="A26" s="38" t="s">
        <v>71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2" ht="64.5">
      <c r="A27" s="21" t="s">
        <v>19</v>
      </c>
      <c r="B27" s="22" t="s">
        <v>39</v>
      </c>
      <c r="C27" s="22" t="s">
        <v>38</v>
      </c>
      <c r="D27" s="22" t="s">
        <v>40</v>
      </c>
      <c r="E27" s="22" t="s">
        <v>41</v>
      </c>
      <c r="F27" s="22" t="s">
        <v>21</v>
      </c>
      <c r="G27" s="22" t="s">
        <v>42</v>
      </c>
      <c r="H27" s="23" t="s">
        <v>43</v>
      </c>
      <c r="I27" s="23" t="s">
        <v>24</v>
      </c>
      <c r="J27" s="24" t="s">
        <v>44</v>
      </c>
      <c r="K27" s="23" t="s">
        <v>25</v>
      </c>
    </row>
    <row r="28" spans="1:12">
      <c r="A28" s="2">
        <v>1</v>
      </c>
      <c r="B28" s="25" t="s">
        <v>45</v>
      </c>
      <c r="C28" s="25"/>
      <c r="D28" s="25">
        <v>1500</v>
      </c>
      <c r="E28" s="25" t="s">
        <v>46</v>
      </c>
      <c r="F28" s="25" t="s">
        <v>47</v>
      </c>
      <c r="G28" s="25">
        <v>2</v>
      </c>
      <c r="H28" s="26"/>
      <c r="I28" s="26">
        <f>G28*H28</f>
        <v>0</v>
      </c>
      <c r="J28" s="27">
        <v>0.23</v>
      </c>
      <c r="K28" s="26">
        <f>I28+I28*J28</f>
        <v>0</v>
      </c>
    </row>
    <row r="29" spans="1:12" ht="64.5">
      <c r="A29" s="2">
        <f>A28+1</f>
        <v>2</v>
      </c>
      <c r="B29" s="25" t="s">
        <v>45</v>
      </c>
      <c r="C29" s="25"/>
      <c r="D29" s="25">
        <v>1500</v>
      </c>
      <c r="E29" s="25" t="s">
        <v>48</v>
      </c>
      <c r="F29" s="25" t="s">
        <v>49</v>
      </c>
      <c r="G29" s="25">
        <v>1</v>
      </c>
      <c r="H29" s="26"/>
      <c r="I29" s="26">
        <f t="shared" ref="I29:I59" si="3">G29*H29</f>
        <v>0</v>
      </c>
      <c r="J29" s="27">
        <v>0.23</v>
      </c>
      <c r="K29" s="26">
        <f t="shared" ref="K29:K59" si="4">I29+I29*J29</f>
        <v>0</v>
      </c>
    </row>
    <row r="30" spans="1:12">
      <c r="A30" s="2">
        <f t="shared" ref="A30:A59" si="5">A29+1</f>
        <v>3</v>
      </c>
      <c r="B30" s="25" t="s">
        <v>50</v>
      </c>
      <c r="C30" s="25"/>
      <c r="D30" s="25">
        <v>2000</v>
      </c>
      <c r="E30" s="25" t="s">
        <v>46</v>
      </c>
      <c r="F30" s="25" t="s">
        <v>47</v>
      </c>
      <c r="G30" s="25">
        <v>30</v>
      </c>
      <c r="H30" s="26"/>
      <c r="I30" s="26">
        <f t="shared" si="3"/>
        <v>0</v>
      </c>
      <c r="J30" s="27">
        <v>0.23</v>
      </c>
      <c r="K30" s="26">
        <f t="shared" si="4"/>
        <v>0</v>
      </c>
    </row>
    <row r="31" spans="1:12">
      <c r="A31" s="2">
        <f t="shared" si="5"/>
        <v>4</v>
      </c>
      <c r="B31" s="28" t="s">
        <v>51</v>
      </c>
      <c r="C31" s="28"/>
      <c r="D31" s="25">
        <v>3500</v>
      </c>
      <c r="E31" s="25" t="s">
        <v>46</v>
      </c>
      <c r="F31" s="25" t="s">
        <v>47</v>
      </c>
      <c r="G31" s="25">
        <v>3</v>
      </c>
      <c r="H31" s="26"/>
      <c r="I31" s="26">
        <f t="shared" si="3"/>
        <v>0</v>
      </c>
      <c r="J31" s="27">
        <v>0.23</v>
      </c>
      <c r="K31" s="26">
        <f t="shared" si="4"/>
        <v>0</v>
      </c>
    </row>
    <row r="32" spans="1:12">
      <c r="A32" s="2">
        <f t="shared" si="5"/>
        <v>5</v>
      </c>
      <c r="B32" s="28" t="s">
        <v>52</v>
      </c>
      <c r="C32" s="28"/>
      <c r="D32" s="25">
        <v>6000</v>
      </c>
      <c r="E32" s="25" t="s">
        <v>46</v>
      </c>
      <c r="F32" s="25" t="s">
        <v>47</v>
      </c>
      <c r="G32" s="25">
        <v>10</v>
      </c>
      <c r="H32" s="26"/>
      <c r="I32" s="26">
        <f t="shared" si="3"/>
        <v>0</v>
      </c>
      <c r="J32" s="27">
        <v>0.23</v>
      </c>
      <c r="K32" s="26">
        <f t="shared" si="4"/>
        <v>0</v>
      </c>
    </row>
    <row r="33" spans="1:11" ht="64.5">
      <c r="A33" s="2">
        <f t="shared" si="5"/>
        <v>6</v>
      </c>
      <c r="B33" s="28" t="s">
        <v>52</v>
      </c>
      <c r="C33" s="28"/>
      <c r="D33" s="25">
        <v>2000</v>
      </c>
      <c r="E33" s="25" t="s">
        <v>48</v>
      </c>
      <c r="F33" s="25" t="s">
        <v>49</v>
      </c>
      <c r="G33" s="25">
        <v>6</v>
      </c>
      <c r="H33" s="26"/>
      <c r="I33" s="26">
        <f t="shared" si="3"/>
        <v>0</v>
      </c>
      <c r="J33" s="27">
        <v>0.23</v>
      </c>
      <c r="K33" s="26">
        <f t="shared" si="4"/>
        <v>0</v>
      </c>
    </row>
    <row r="34" spans="1:11" ht="51.75">
      <c r="A34" s="2">
        <f t="shared" si="5"/>
        <v>7</v>
      </c>
      <c r="B34" s="25" t="s">
        <v>52</v>
      </c>
      <c r="C34" s="25"/>
      <c r="D34" s="25">
        <v>20000</v>
      </c>
      <c r="E34" s="25" t="s">
        <v>53</v>
      </c>
      <c r="F34" s="25" t="s">
        <v>49</v>
      </c>
      <c r="G34" s="25">
        <v>2</v>
      </c>
      <c r="H34" s="26"/>
      <c r="I34" s="26">
        <f t="shared" si="3"/>
        <v>0</v>
      </c>
      <c r="J34" s="27">
        <v>0.23</v>
      </c>
      <c r="K34" s="26">
        <f t="shared" si="4"/>
        <v>0</v>
      </c>
    </row>
    <row r="35" spans="1:11">
      <c r="A35" s="2">
        <f t="shared" si="5"/>
        <v>8</v>
      </c>
      <c r="B35" s="25" t="s">
        <v>52</v>
      </c>
      <c r="C35" s="25"/>
      <c r="D35" s="25"/>
      <c r="E35" s="25" t="s">
        <v>54</v>
      </c>
      <c r="F35" s="25" t="s">
        <v>47</v>
      </c>
      <c r="G35" s="25">
        <v>2</v>
      </c>
      <c r="H35" s="26"/>
      <c r="I35" s="26">
        <f t="shared" si="3"/>
        <v>0</v>
      </c>
      <c r="J35" s="27">
        <v>0.23</v>
      </c>
      <c r="K35" s="26">
        <f t="shared" si="4"/>
        <v>0</v>
      </c>
    </row>
    <row r="36" spans="1:11">
      <c r="A36" s="2">
        <f t="shared" si="5"/>
        <v>9</v>
      </c>
      <c r="B36" s="28" t="s">
        <v>55</v>
      </c>
      <c r="C36" s="28"/>
      <c r="D36" s="25">
        <v>6000</v>
      </c>
      <c r="E36" s="25" t="s">
        <v>46</v>
      </c>
      <c r="F36" s="25" t="s">
        <v>47</v>
      </c>
      <c r="G36" s="25">
        <v>2</v>
      </c>
      <c r="H36" s="26"/>
      <c r="I36" s="26">
        <f t="shared" si="3"/>
        <v>0</v>
      </c>
      <c r="J36" s="27">
        <v>0.23</v>
      </c>
      <c r="K36" s="26">
        <f t="shared" si="4"/>
        <v>0</v>
      </c>
    </row>
    <row r="37" spans="1:11" ht="64.5">
      <c r="A37" s="2">
        <f t="shared" si="5"/>
        <v>10</v>
      </c>
      <c r="B37" s="28" t="s">
        <v>55</v>
      </c>
      <c r="C37" s="28"/>
      <c r="D37" s="25">
        <v>5000</v>
      </c>
      <c r="E37" s="25" t="s">
        <v>48</v>
      </c>
      <c r="F37" s="25" t="s">
        <v>49</v>
      </c>
      <c r="G37" s="25">
        <v>1</v>
      </c>
      <c r="H37" s="26"/>
      <c r="I37" s="26">
        <f t="shared" si="3"/>
        <v>0</v>
      </c>
      <c r="J37" s="27">
        <v>0.23</v>
      </c>
      <c r="K37" s="26">
        <f t="shared" si="4"/>
        <v>0</v>
      </c>
    </row>
    <row r="38" spans="1:11" ht="51.75">
      <c r="A38" s="2">
        <f t="shared" si="5"/>
        <v>11</v>
      </c>
      <c r="B38" s="25" t="s">
        <v>56</v>
      </c>
      <c r="C38" s="25"/>
      <c r="D38" s="25">
        <v>20000</v>
      </c>
      <c r="E38" s="25" t="s">
        <v>53</v>
      </c>
      <c r="F38" s="25" t="s">
        <v>49</v>
      </c>
      <c r="G38" s="25">
        <v>1</v>
      </c>
      <c r="H38" s="26"/>
      <c r="I38" s="26">
        <f t="shared" si="3"/>
        <v>0</v>
      </c>
      <c r="J38" s="27">
        <v>0.23</v>
      </c>
      <c r="K38" s="26">
        <f t="shared" si="4"/>
        <v>0</v>
      </c>
    </row>
    <row r="39" spans="1:11">
      <c r="A39" s="2">
        <f t="shared" si="5"/>
        <v>12</v>
      </c>
      <c r="B39" s="25" t="s">
        <v>56</v>
      </c>
      <c r="C39" s="25"/>
      <c r="D39" s="25"/>
      <c r="E39" s="25" t="s">
        <v>54</v>
      </c>
      <c r="F39" s="25" t="s">
        <v>47</v>
      </c>
      <c r="G39" s="25">
        <v>1</v>
      </c>
      <c r="H39" s="26"/>
      <c r="I39" s="26">
        <f t="shared" si="3"/>
        <v>0</v>
      </c>
      <c r="J39" s="27">
        <v>0.23</v>
      </c>
      <c r="K39" s="26">
        <f t="shared" si="4"/>
        <v>0</v>
      </c>
    </row>
    <row r="40" spans="1:11">
      <c r="A40" s="2">
        <f t="shared" si="5"/>
        <v>13</v>
      </c>
      <c r="B40" s="28" t="s">
        <v>57</v>
      </c>
      <c r="C40" s="28"/>
      <c r="D40" s="25">
        <v>2200</v>
      </c>
      <c r="E40" s="25" t="s">
        <v>46</v>
      </c>
      <c r="F40" s="25" t="s">
        <v>47</v>
      </c>
      <c r="G40" s="25">
        <v>10</v>
      </c>
      <c r="H40" s="26"/>
      <c r="I40" s="26">
        <f t="shared" si="3"/>
        <v>0</v>
      </c>
      <c r="J40" s="27">
        <v>0.23</v>
      </c>
      <c r="K40" s="26">
        <f t="shared" si="4"/>
        <v>0</v>
      </c>
    </row>
    <row r="41" spans="1:11">
      <c r="A41" s="2">
        <f t="shared" si="5"/>
        <v>14</v>
      </c>
      <c r="B41" s="25" t="s">
        <v>58</v>
      </c>
      <c r="C41" s="28"/>
      <c r="D41" s="25"/>
      <c r="E41" s="25" t="s">
        <v>59</v>
      </c>
      <c r="F41" s="25" t="s">
        <v>47</v>
      </c>
      <c r="G41" s="25">
        <v>3</v>
      </c>
      <c r="H41" s="26"/>
      <c r="I41" s="26">
        <f t="shared" si="3"/>
        <v>0</v>
      </c>
      <c r="J41" s="27">
        <v>0.23</v>
      </c>
      <c r="K41" s="26">
        <f t="shared" si="4"/>
        <v>0</v>
      </c>
    </row>
    <row r="42" spans="1:11">
      <c r="A42" s="2">
        <f t="shared" si="5"/>
        <v>15</v>
      </c>
      <c r="B42" s="25" t="s">
        <v>58</v>
      </c>
      <c r="C42" s="25"/>
      <c r="D42" s="25">
        <v>7000</v>
      </c>
      <c r="E42" s="25" t="s">
        <v>46</v>
      </c>
      <c r="F42" s="25" t="s">
        <v>47</v>
      </c>
      <c r="G42" s="25">
        <v>12</v>
      </c>
      <c r="H42" s="26"/>
      <c r="I42" s="26">
        <f t="shared" si="3"/>
        <v>0</v>
      </c>
      <c r="J42" s="27">
        <v>0.23</v>
      </c>
      <c r="K42" s="26">
        <f t="shared" si="4"/>
        <v>0</v>
      </c>
    </row>
    <row r="43" spans="1:11">
      <c r="A43" s="2">
        <f t="shared" si="5"/>
        <v>16</v>
      </c>
      <c r="B43" s="25" t="s">
        <v>60</v>
      </c>
      <c r="C43" s="25"/>
      <c r="D43" s="25"/>
      <c r="E43" s="25" t="s">
        <v>59</v>
      </c>
      <c r="F43" s="25" t="s">
        <v>47</v>
      </c>
      <c r="G43" s="25">
        <v>4</v>
      </c>
      <c r="H43" s="26"/>
      <c r="I43" s="26">
        <f t="shared" si="3"/>
        <v>0</v>
      </c>
      <c r="J43" s="27">
        <v>0.23</v>
      </c>
      <c r="K43" s="26">
        <f t="shared" si="4"/>
        <v>0</v>
      </c>
    </row>
    <row r="44" spans="1:11">
      <c r="A44" s="2">
        <f t="shared" si="5"/>
        <v>17</v>
      </c>
      <c r="B44" s="25" t="s">
        <v>60</v>
      </c>
      <c r="C44" s="25"/>
      <c r="D44" s="25">
        <v>7000</v>
      </c>
      <c r="E44" s="25" t="s">
        <v>46</v>
      </c>
      <c r="F44" s="25" t="s">
        <v>47</v>
      </c>
      <c r="G44" s="25">
        <v>15</v>
      </c>
      <c r="H44" s="26"/>
      <c r="I44" s="26">
        <f t="shared" si="3"/>
        <v>0</v>
      </c>
      <c r="J44" s="27">
        <v>0.23</v>
      </c>
      <c r="K44" s="26">
        <f t="shared" si="4"/>
        <v>0</v>
      </c>
    </row>
    <row r="45" spans="1:11">
      <c r="A45" s="2">
        <f t="shared" si="5"/>
        <v>18</v>
      </c>
      <c r="B45" s="25" t="s">
        <v>61</v>
      </c>
      <c r="C45" s="25"/>
      <c r="D45" s="25"/>
      <c r="E45" s="25" t="s">
        <v>46</v>
      </c>
      <c r="F45" s="25" t="s">
        <v>47</v>
      </c>
      <c r="G45" s="25">
        <v>2</v>
      </c>
      <c r="H45" s="26"/>
      <c r="I45" s="26">
        <f t="shared" si="3"/>
        <v>0</v>
      </c>
      <c r="J45" s="27">
        <v>0.23</v>
      </c>
      <c r="K45" s="26">
        <f t="shared" si="4"/>
        <v>0</v>
      </c>
    </row>
    <row r="46" spans="1:11">
      <c r="A46" s="2">
        <f t="shared" si="5"/>
        <v>19</v>
      </c>
      <c r="B46" s="25" t="s">
        <v>61</v>
      </c>
      <c r="C46" s="25"/>
      <c r="D46" s="25"/>
      <c r="E46" s="25" t="s">
        <v>46</v>
      </c>
      <c r="F46" s="25" t="s">
        <v>47</v>
      </c>
      <c r="G46" s="25">
        <v>1</v>
      </c>
      <c r="H46" s="26"/>
      <c r="I46" s="26">
        <f t="shared" si="3"/>
        <v>0</v>
      </c>
      <c r="J46" s="27">
        <v>0.23</v>
      </c>
      <c r="K46" s="26">
        <f t="shared" si="4"/>
        <v>0</v>
      </c>
    </row>
    <row r="47" spans="1:11">
      <c r="A47" s="2">
        <f t="shared" si="5"/>
        <v>20</v>
      </c>
      <c r="B47" s="28" t="s">
        <v>62</v>
      </c>
      <c r="C47" s="28"/>
      <c r="D47" s="25">
        <v>5000</v>
      </c>
      <c r="E47" s="25" t="s">
        <v>46</v>
      </c>
      <c r="F47" s="25" t="s">
        <v>47</v>
      </c>
      <c r="G47" s="25">
        <v>3</v>
      </c>
      <c r="H47" s="26"/>
      <c r="I47" s="26">
        <f t="shared" si="3"/>
        <v>0</v>
      </c>
      <c r="J47" s="27">
        <v>0.23</v>
      </c>
      <c r="K47" s="26">
        <f t="shared" si="4"/>
        <v>0</v>
      </c>
    </row>
    <row r="48" spans="1:11">
      <c r="A48" s="2">
        <f t="shared" si="5"/>
        <v>21</v>
      </c>
      <c r="B48" s="25" t="s">
        <v>63</v>
      </c>
      <c r="C48" s="25"/>
      <c r="D48" s="25"/>
      <c r="E48" s="25" t="s">
        <v>46</v>
      </c>
      <c r="F48" s="25" t="s">
        <v>47</v>
      </c>
      <c r="G48" s="25">
        <v>4</v>
      </c>
      <c r="H48" s="26"/>
      <c r="I48" s="26">
        <f t="shared" si="3"/>
        <v>0</v>
      </c>
      <c r="J48" s="27">
        <v>0.23</v>
      </c>
      <c r="K48" s="26">
        <f t="shared" si="4"/>
        <v>0</v>
      </c>
    </row>
    <row r="49" spans="1:11" ht="64.5">
      <c r="A49" s="2">
        <f t="shared" si="5"/>
        <v>22</v>
      </c>
      <c r="B49" s="25" t="s">
        <v>63</v>
      </c>
      <c r="C49" s="25"/>
      <c r="D49" s="25"/>
      <c r="E49" s="25" t="s">
        <v>48</v>
      </c>
      <c r="F49" s="25" t="s">
        <v>47</v>
      </c>
      <c r="G49" s="25">
        <v>2</v>
      </c>
      <c r="H49" s="26"/>
      <c r="I49" s="26">
        <f t="shared" si="3"/>
        <v>0</v>
      </c>
      <c r="J49" s="27">
        <v>0.23</v>
      </c>
      <c r="K49" s="26">
        <f t="shared" si="4"/>
        <v>0</v>
      </c>
    </row>
    <row r="50" spans="1:11">
      <c r="A50" s="2">
        <f t="shared" si="5"/>
        <v>23</v>
      </c>
      <c r="B50" s="28" t="s">
        <v>64</v>
      </c>
      <c r="C50" s="28"/>
      <c r="D50" s="25">
        <v>2000</v>
      </c>
      <c r="E50" s="25" t="s">
        <v>46</v>
      </c>
      <c r="F50" s="25" t="s">
        <v>47</v>
      </c>
      <c r="G50" s="25">
        <v>3</v>
      </c>
      <c r="H50" s="26"/>
      <c r="I50" s="26">
        <f t="shared" si="3"/>
        <v>0</v>
      </c>
      <c r="J50" s="27">
        <v>0.23</v>
      </c>
      <c r="K50" s="26">
        <f t="shared" si="4"/>
        <v>0</v>
      </c>
    </row>
    <row r="51" spans="1:11" ht="64.5">
      <c r="A51" s="2">
        <f t="shared" si="5"/>
        <v>24</v>
      </c>
      <c r="B51" s="28" t="s">
        <v>64</v>
      </c>
      <c r="C51" s="28"/>
      <c r="D51" s="25">
        <v>1000</v>
      </c>
      <c r="E51" s="25" t="s">
        <v>48</v>
      </c>
      <c r="F51" s="25" t="s">
        <v>49</v>
      </c>
      <c r="G51" s="25">
        <v>1</v>
      </c>
      <c r="H51" s="26"/>
      <c r="I51" s="26">
        <f t="shared" si="3"/>
        <v>0</v>
      </c>
      <c r="J51" s="27">
        <v>0.23</v>
      </c>
      <c r="K51" s="26">
        <f t="shared" si="4"/>
        <v>0</v>
      </c>
    </row>
    <row r="52" spans="1:11">
      <c r="A52" s="2">
        <f t="shared" si="5"/>
        <v>25</v>
      </c>
      <c r="B52" s="28" t="s">
        <v>64</v>
      </c>
      <c r="C52" s="28"/>
      <c r="D52" s="25"/>
      <c r="E52" s="25" t="s">
        <v>59</v>
      </c>
      <c r="F52" s="25" t="s">
        <v>49</v>
      </c>
      <c r="G52" s="25">
        <v>1</v>
      </c>
      <c r="H52" s="26"/>
      <c r="I52" s="26">
        <f t="shared" si="3"/>
        <v>0</v>
      </c>
      <c r="J52" s="27">
        <v>0.23</v>
      </c>
      <c r="K52" s="26">
        <f t="shared" si="4"/>
        <v>0</v>
      </c>
    </row>
    <row r="53" spans="1:11">
      <c r="A53" s="2">
        <f t="shared" si="5"/>
        <v>26</v>
      </c>
      <c r="B53" s="28" t="s">
        <v>65</v>
      </c>
      <c r="C53" s="28"/>
      <c r="D53" s="25">
        <v>2000</v>
      </c>
      <c r="E53" s="25" t="s">
        <v>46</v>
      </c>
      <c r="F53" s="25" t="s">
        <v>47</v>
      </c>
      <c r="G53" s="25">
        <v>3</v>
      </c>
      <c r="H53" s="26"/>
      <c r="I53" s="26">
        <f t="shared" si="3"/>
        <v>0</v>
      </c>
      <c r="J53" s="27">
        <v>0.23</v>
      </c>
      <c r="K53" s="26">
        <f t="shared" si="4"/>
        <v>0</v>
      </c>
    </row>
    <row r="54" spans="1:11" ht="64.5">
      <c r="A54" s="2">
        <f t="shared" si="5"/>
        <v>27</v>
      </c>
      <c r="B54" s="28" t="s">
        <v>65</v>
      </c>
      <c r="C54" s="28"/>
      <c r="D54" s="25">
        <v>1000</v>
      </c>
      <c r="E54" s="25" t="s">
        <v>48</v>
      </c>
      <c r="F54" s="25" t="s">
        <v>49</v>
      </c>
      <c r="G54" s="25">
        <v>1</v>
      </c>
      <c r="H54" s="26"/>
      <c r="I54" s="26">
        <f t="shared" si="3"/>
        <v>0</v>
      </c>
      <c r="J54" s="27">
        <v>0.23</v>
      </c>
      <c r="K54" s="26">
        <f t="shared" si="4"/>
        <v>0</v>
      </c>
    </row>
    <row r="55" spans="1:11">
      <c r="A55" s="2">
        <f t="shared" si="5"/>
        <v>28</v>
      </c>
      <c r="B55" s="28" t="s">
        <v>66</v>
      </c>
      <c r="C55" s="28"/>
      <c r="D55" s="25">
        <v>2000</v>
      </c>
      <c r="E55" s="25" t="s">
        <v>46</v>
      </c>
      <c r="F55" s="25" t="s">
        <v>47</v>
      </c>
      <c r="G55" s="25">
        <v>10</v>
      </c>
      <c r="H55" s="26"/>
      <c r="I55" s="26">
        <f t="shared" si="3"/>
        <v>0</v>
      </c>
      <c r="J55" s="27">
        <v>0.23</v>
      </c>
      <c r="K55" s="26">
        <f t="shared" si="4"/>
        <v>0</v>
      </c>
    </row>
    <row r="56" spans="1:11">
      <c r="A56" s="2">
        <f t="shared" si="5"/>
        <v>29</v>
      </c>
      <c r="B56" s="25" t="s">
        <v>67</v>
      </c>
      <c r="C56" s="28"/>
      <c r="D56" s="25">
        <v>1600</v>
      </c>
      <c r="E56" s="25" t="s">
        <v>46</v>
      </c>
      <c r="F56" s="25" t="s">
        <v>47</v>
      </c>
      <c r="G56" s="25">
        <v>4</v>
      </c>
      <c r="H56" s="26"/>
      <c r="I56" s="26">
        <f t="shared" si="3"/>
        <v>0</v>
      </c>
      <c r="J56" s="27">
        <v>0.23</v>
      </c>
      <c r="K56" s="26">
        <f t="shared" si="4"/>
        <v>0</v>
      </c>
    </row>
    <row r="57" spans="1:11">
      <c r="A57" s="2">
        <f t="shared" si="5"/>
        <v>30</v>
      </c>
      <c r="B57" s="25" t="s">
        <v>68</v>
      </c>
      <c r="C57" s="25"/>
      <c r="D57" s="25">
        <v>18000</v>
      </c>
      <c r="E57" s="25" t="s">
        <v>46</v>
      </c>
      <c r="F57" s="25" t="s">
        <v>47</v>
      </c>
      <c r="G57" s="25">
        <v>2</v>
      </c>
      <c r="H57" s="26"/>
      <c r="I57" s="26">
        <f t="shared" si="3"/>
        <v>0</v>
      </c>
      <c r="J57" s="27">
        <v>0.23</v>
      </c>
      <c r="K57" s="26">
        <f t="shared" si="4"/>
        <v>0</v>
      </c>
    </row>
    <row r="58" spans="1:11">
      <c r="A58" s="2">
        <f t="shared" si="5"/>
        <v>31</v>
      </c>
      <c r="B58" s="25" t="s">
        <v>69</v>
      </c>
      <c r="C58" s="25"/>
      <c r="D58" s="25">
        <v>3500</v>
      </c>
      <c r="E58" s="25" t="s">
        <v>46</v>
      </c>
      <c r="F58" s="25" t="s">
        <v>47</v>
      </c>
      <c r="G58" s="25">
        <v>1</v>
      </c>
      <c r="H58" s="26"/>
      <c r="I58" s="26">
        <f t="shared" si="3"/>
        <v>0</v>
      </c>
      <c r="J58" s="27">
        <v>0.23</v>
      </c>
      <c r="K58" s="26">
        <f t="shared" si="4"/>
        <v>0</v>
      </c>
    </row>
    <row r="59" spans="1:11">
      <c r="A59" s="2">
        <f t="shared" si="5"/>
        <v>32</v>
      </c>
      <c r="B59" s="29" t="s">
        <v>70</v>
      </c>
      <c r="C59" s="25"/>
      <c r="D59" s="25"/>
      <c r="E59" s="25" t="s">
        <v>46</v>
      </c>
      <c r="F59" s="25" t="s">
        <v>47</v>
      </c>
      <c r="G59" s="25">
        <v>2</v>
      </c>
      <c r="H59" s="26"/>
      <c r="I59" s="26">
        <f t="shared" si="3"/>
        <v>0</v>
      </c>
      <c r="J59" s="27">
        <v>0.23</v>
      </c>
      <c r="K59" s="26">
        <f t="shared" si="4"/>
        <v>0</v>
      </c>
    </row>
    <row r="60" spans="1:11">
      <c r="A60" s="2"/>
      <c r="B60" s="25"/>
      <c r="C60" s="32" t="s">
        <v>31</v>
      </c>
      <c r="D60" s="33"/>
      <c r="E60" s="33"/>
      <c r="F60" s="33"/>
      <c r="G60" s="33"/>
      <c r="H60" s="34"/>
      <c r="I60" s="26">
        <f>SUM(I28:I59)</f>
        <v>0</v>
      </c>
      <c r="J60" s="27">
        <v>0.23</v>
      </c>
      <c r="K60" s="26">
        <f>SUM(K28:K59)</f>
        <v>0</v>
      </c>
    </row>
    <row r="61" spans="1:11">
      <c r="B61" s="30"/>
      <c r="C61" s="30"/>
      <c r="D61" s="30"/>
      <c r="E61" s="30"/>
      <c r="F61" s="30"/>
      <c r="G61" s="30"/>
      <c r="H61" s="31"/>
      <c r="I61" s="31"/>
      <c r="J61" s="30"/>
      <c r="K61" s="31"/>
    </row>
  </sheetData>
  <mergeCells count="6">
    <mergeCell ref="C60:H60"/>
    <mergeCell ref="A2:L2"/>
    <mergeCell ref="B24:I24"/>
    <mergeCell ref="J1:L1"/>
    <mergeCell ref="A1:I1"/>
    <mergeCell ref="A26:K26"/>
  </mergeCells>
  <pageMargins left="0.7" right="0.7" top="0.75" bottom="0.75" header="0.3" footer="0.3"/>
  <pageSetup paperSize="9" scale="50" orientation="portrait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2012-02-01T07:35:34Z</dcterms:modified>
</cp:coreProperties>
</file>