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Zał 1 dochody" sheetId="15" r:id="rId1"/>
    <sheet name="Zał 2 wydatki" sheetId="16" r:id="rId2"/>
    <sheet name="zał 3 Program inwestycyjny" sheetId="11" r:id="rId3"/>
    <sheet name="zał 4 Inwestycje" sheetId="12" r:id="rId4"/>
    <sheet name="Zał 5 zlecone" sheetId="14" r:id="rId5"/>
    <sheet name="zał Nr 6 własne" sheetId="5" r:id="rId6"/>
    <sheet name="Zał 7 porozumienia" sheetId="13" r:id="rId7"/>
    <sheet name="Zał Nr 8 doch własne" sheetId="7" r:id="rId8"/>
    <sheet name="Arkusz1" sheetId="1" r:id="rId9"/>
    <sheet name="Arkusz2" sheetId="2" r:id="rId10"/>
    <sheet name="Arkusz3" sheetId="3" r:id="rId11"/>
  </sheets>
  <definedNames>
    <definedName name="_xlnm.Print_Area" localSheetId="2">'zał 3 Program inwestycyjny'!$B$6:$Q$51</definedName>
    <definedName name="_xlnm.Print_Area" localSheetId="3">'zał 4 Inwestycje'!$B$183:$N$191</definedName>
  </definedNames>
  <calcPr calcId="125725"/>
</workbook>
</file>

<file path=xl/calcChain.xml><?xml version="1.0" encoding="utf-8"?>
<calcChain xmlns="http://schemas.openxmlformats.org/spreadsheetml/2006/main">
  <c r="H18" i="5"/>
  <c r="G18"/>
  <c r="H17"/>
  <c r="G17"/>
  <c r="H14"/>
  <c r="H13" s="1"/>
  <c r="G14"/>
  <c r="G13" s="1"/>
  <c r="M183" i="12" l="1"/>
  <c r="L183"/>
  <c r="J183"/>
  <c r="I183"/>
  <c r="H183"/>
  <c r="G183"/>
  <c r="P46" i="11"/>
  <c r="O46"/>
  <c r="N46"/>
  <c r="M46"/>
  <c r="L46"/>
  <c r="J46"/>
  <c r="I46"/>
  <c r="H46"/>
  <c r="G46"/>
  <c r="G59" i="7" l="1"/>
  <c r="G23"/>
  <c r="G22" s="1"/>
  <c r="G58" l="1"/>
  <c r="G41"/>
  <c r="G40" s="1"/>
  <c r="G33"/>
  <c r="G32"/>
  <c r="G21" s="1"/>
  <c r="G39" l="1"/>
  <c r="H24" i="5"/>
  <c r="G24"/>
  <c r="H23"/>
  <c r="G23"/>
  <c r="H44"/>
  <c r="G44"/>
  <c r="H28"/>
  <c r="H27" s="1"/>
  <c r="H47" s="1"/>
  <c r="G28"/>
  <c r="G27"/>
  <c r="G47" s="1"/>
</calcChain>
</file>

<file path=xl/sharedStrings.xml><?xml version="1.0" encoding="utf-8"?>
<sst xmlns="http://schemas.openxmlformats.org/spreadsheetml/2006/main" count="2104" uniqueCount="570">
  <si>
    <t>Planowane wydatki</t>
  </si>
  <si>
    <t>1.</t>
  </si>
  <si>
    <t>2.</t>
  </si>
  <si>
    <t>3.</t>
  </si>
  <si>
    <t>4.</t>
  </si>
  <si>
    <t>5.</t>
  </si>
  <si>
    <t>6.</t>
  </si>
  <si>
    <t>Wydatki ogółem</t>
  </si>
  <si>
    <t>7.</t>
  </si>
  <si>
    <t>Dochody i wydatki związane z realizacją zadań własnych powiatu nakielskiego w 2010 roku</t>
  </si>
  <si>
    <t>w złotych</t>
  </si>
  <si>
    <t>Dział</t>
  </si>
  <si>
    <t>Rozdz</t>
  </si>
  <si>
    <t>§</t>
  </si>
  <si>
    <t>Nazwa</t>
  </si>
  <si>
    <t>Dotacje ogółem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</si>
  <si>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</si>
  <si>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</si>
  <si>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</si>
  <si>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</si>
  <si>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</si>
  <si>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</si>
  <si>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</si>
  <si>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</si>
  <si>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</si>
  <si>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</si>
  <si>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</si>
  <si>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</si>
  <si>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</si>
  <si>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</si>
  <si>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</si>
  <si>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</si>
  <si>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</si>
  <si>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</si>
  <si>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</si>
  <si>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</si>
  <si>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</si>
  <si>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</si>
  <si>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</si>
  <si>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</si>
  <si>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</si>
  <si>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</si>
  <si>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</si>
  <si>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</si>
  <si>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</si>
  <si>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</si>
  <si>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</si>
  <si>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</si>
  <si>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Powiatowe centra pomocy rodzinie</t>
  </si>
  <si>
    <t>Ogółem</t>
  </si>
  <si>
    <t>Rozdział</t>
  </si>
  <si>
    <t>754</t>
  </si>
  <si>
    <t>Bezpieczeństwo publiczne i ochrona przeciwpożarowa</t>
  </si>
  <si>
    <t>75411</t>
  </si>
  <si>
    <t>Komendy powiatowe Państwowej Straży Pożarnej</t>
  </si>
  <si>
    <t>852</t>
  </si>
  <si>
    <t>4170</t>
  </si>
  <si>
    <t>Wynagrodzenia bezosobowe</t>
  </si>
  <si>
    <t>4250</t>
  </si>
  <si>
    <t>Zakup sprzętu i uzbrojenia</t>
  </si>
  <si>
    <t>Zakup leków, wyrobów medycznych i produktów biobójczych</t>
  </si>
  <si>
    <t>Oświata i wychowanie</t>
  </si>
  <si>
    <t>Pozostała działalność</t>
  </si>
  <si>
    <t xml:space="preserve">             Plan finansowy rachunku dochodów własnych i wydatków z nich finansowanych               na 2010 rok</t>
  </si>
  <si>
    <t>Stan środków obrotowych na początek roku</t>
  </si>
  <si>
    <t>85202</t>
  </si>
  <si>
    <t>801</t>
  </si>
  <si>
    <t>80130</t>
  </si>
  <si>
    <t>Szkoły zawodowe</t>
  </si>
  <si>
    <t>80148</t>
  </si>
  <si>
    <t>Stołówki szkolne</t>
  </si>
  <si>
    <t>Stan środków obrotowych na koniec roku</t>
  </si>
  <si>
    <t>Przychody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</si>
  <si>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</si>
  <si>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</si>
  <si>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0830</t>
  </si>
  <si>
    <t>Wpływy z usług</t>
  </si>
  <si>
    <t>0920</t>
  </si>
  <si>
    <t>Pozostałe odsetki</t>
  </si>
  <si>
    <t>0960</t>
  </si>
  <si>
    <t>Otrzymane spadki, zapisy i darowizny w postaci pieniężnej</t>
  </si>
  <si>
    <t>2700</t>
  </si>
  <si>
    <t>Środki na dofinansowanie własnych zadań bieżących gmin (związków gmin), powiatów, (związków powiatów), samorządów województw, pozyskane z innych źródeł</t>
  </si>
  <si>
    <t>Koszty</t>
  </si>
  <si>
    <t>4530</t>
  </si>
  <si>
    <t>Podatek od towarów i usług (VAT).</t>
  </si>
  <si>
    <t>6050</t>
  </si>
  <si>
    <t>Wydatki inwestycyjne jednostek budżetowych</t>
  </si>
  <si>
    <t>4240</t>
  </si>
  <si>
    <t>Zakup pomocy naukowych, dydaktycznych i książek</t>
  </si>
  <si>
    <t>8.</t>
  </si>
  <si>
    <t>926</t>
  </si>
  <si>
    <t>92601</t>
  </si>
  <si>
    <t>Limity wydatków na wieloletnie programy inwestycyjne powiatu nakielskiego w latach 2010-2013</t>
  </si>
  <si>
    <t>L.p.</t>
  </si>
  <si>
    <t>Nazwa zadania inwestycyjnego i okres realizacji w latach</t>
  </si>
  <si>
    <t>Łączne koszty finansowe</t>
  </si>
  <si>
    <t>Jednostka organizacyjna realizująca program lub koordynująca wykonanie programu</t>
  </si>
  <si>
    <t>rok budżetowy 2010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</si>
  <si>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</si>
  <si>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</si>
  <si>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</si>
  <si>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</si>
  <si>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</si>
  <si>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2011 rok</t>
  </si>
  <si>
    <t>2012 rok</t>
  </si>
  <si>
    <t>2013 rok</t>
  </si>
  <si>
    <t>6050 6057 6059</t>
  </si>
  <si>
    <t>Modernizacja (Remont) drogi powiatowej nr 1938 Kcynia-Dziewierzewo</t>
  </si>
  <si>
    <t>A.</t>
  </si>
  <si>
    <t>Zarząd Dróg Powiatowych w Nakle nad Notecią</t>
  </si>
  <si>
    <t xml:space="preserve">B. </t>
  </si>
  <si>
    <t>C.</t>
  </si>
  <si>
    <t>Modernizacja (Remont) połączenia drogowego łączącego drogę krajową nr 5 z drogą wojewódzką nr 246 na odcinku Zamość -  Samoklęski Małe - droga powiatowa nr 1948</t>
  </si>
  <si>
    <t xml:space="preserve">Modernizacja (Remont) drogi powiatowej nr 1930 Dobieszewko-Kcynia </t>
  </si>
  <si>
    <t xml:space="preserve">Modernizacja (Remont) drogi powiatowej nr 1926 Nakło-Bydgoszcz </t>
  </si>
  <si>
    <t>Modernizacja (Remont) drogi powiatowej Nr 1928 Smogulec-Kcynia</t>
  </si>
  <si>
    <t>6057</t>
  </si>
  <si>
    <t>6059</t>
  </si>
  <si>
    <t>Modernizacja (Przebudowa) drogi powiatowej nr 1932 Sipiory-Czerwonak</t>
  </si>
  <si>
    <t>Budowa przystani wodnej na rzece Noteć w Nakle nad Notecią etap I, Budowa budynku przystani wodnej wraz z apleczem dydaktycznym w Nakle nad Notecią - etap II</t>
  </si>
  <si>
    <t>Starostwo Powiatowe w Nakle nad Notecią</t>
  </si>
  <si>
    <t>801 854</t>
  </si>
  <si>
    <t>80120 80130 85410 85420</t>
  </si>
  <si>
    <t>Termomodernizacja budynków szkół i placówek: ZSP w Szubinie, ZSŻŚ w Nakle,  LO Nakło, ILO Szubin</t>
  </si>
  <si>
    <t>Partycypacja w kosztach budowy basenu w Nakle nad Notecią</t>
  </si>
  <si>
    <t>Urząd Miasta i Gminy w Nakle nad Notecią</t>
  </si>
  <si>
    <t>9.</t>
  </si>
  <si>
    <t>6300</t>
  </si>
  <si>
    <t>Budowa sali rehabilitacyjno-sportowej przy ZSS w Karnowie</t>
  </si>
  <si>
    <t>10.</t>
  </si>
  <si>
    <t>80102</t>
  </si>
  <si>
    <t>Budowa sali gimnastycznej przy                 I Liceum Ogólnokształcącym w Szubinie</t>
  </si>
  <si>
    <t>11.</t>
  </si>
  <si>
    <t>x</t>
  </si>
  <si>
    <t>kredyt -  11.105.980,00 zł     pożyczki -  595.000,00zł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</si>
  <si>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</si>
  <si>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</si>
  <si>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</si>
  <si>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</si>
  <si>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Zadania inwestycyjne powiatu nakielskiego w 2010 roku </t>
  </si>
  <si>
    <t xml:space="preserve">Nazwa zadania inwestycyjnego </t>
  </si>
  <si>
    <t>Partycypacja w budowie ścieżki rowerowo-pieszej Nakło-Paterek</t>
  </si>
  <si>
    <t>Gmina Nakło</t>
  </si>
  <si>
    <t>Modernizacja (Remont) drogi powiatowej Nr 1943 Królikowo-Dąbrówka Sł.</t>
  </si>
  <si>
    <t>Zarząd Dróg Powiatowych</t>
  </si>
  <si>
    <t>Modernizacja(Remont) drogi powiatowej Nr 1912 Liszkowo - Sadki</t>
  </si>
  <si>
    <t>Modernizacja(Remont) drogi powiatowej Nr 1905 Liszkowo - Mrocza</t>
  </si>
  <si>
    <t>Modernizacja(Remont) drogi powiatowej Nr 1921 Paterek - Łankowiczki</t>
  </si>
  <si>
    <t>Modernizacja(Przebudowa) drogi powiatowej Nr 1932 Sipiory - Czerwonak</t>
  </si>
  <si>
    <t>Modernizacja(Remont) drogi powiatowej Nr 1934 Zalesie - Pińsko</t>
  </si>
  <si>
    <t>Modernizacja(Remont) drogi powiatowej Nr 1950 Rynarzewo - Łabiszyn</t>
  </si>
  <si>
    <t>Modernizacja(Remont) drogi powiatowej Nr 1928 Smogulec - Kcynia</t>
  </si>
  <si>
    <t xml:space="preserve">Modernizacja (Remont) drogi powiatowej Nr 1926 Nakło - Bydgoszcz </t>
  </si>
  <si>
    <t>Modernizacja(Remont) ciągu drogowego nr 1922 - nr 1925 Nakło - Karnowo - Karnówko - Suchary</t>
  </si>
  <si>
    <t>Modernizacja(Remont) drogi powiatowej Nr 1150 Zabartowo - Nakło</t>
  </si>
  <si>
    <t>12.</t>
  </si>
  <si>
    <t>Modernizacja(Remont) połączenia drogowego łączącego drogę krajową nr 5 z drogą wojewódzką nr 246 na odcinku Zamość-Samoklęski Małe-droga powiatowa nr 1948</t>
  </si>
  <si>
    <t>13.</t>
  </si>
  <si>
    <t>Modernizacja(Remont) drogi powiatowej Nr 1930 Dobieszewko - Kcynia</t>
  </si>
  <si>
    <t>14.</t>
  </si>
  <si>
    <t>Modernizacja(Remont) drogi powiatowej Nr 1931 Kowalewko - Kcynia</t>
  </si>
  <si>
    <t>15.</t>
  </si>
  <si>
    <t>Modernizacja(Remont) drogi powiatowej Nr 1938 Kcynia - Dziewierzewo</t>
  </si>
  <si>
    <t>16.</t>
  </si>
  <si>
    <t>Modernizacja(Remont) drogi powiatowej Nr 1947 Jarużyn - Niedźwiady</t>
  </si>
  <si>
    <t>17.</t>
  </si>
  <si>
    <t>Modernizacja(Remont) drogi powiatowej Nr 1952 Kowalewo - Chomętowo</t>
  </si>
  <si>
    <t>18.</t>
  </si>
  <si>
    <t>Modernizacja(Remont) drogi powiatowej Nr 1919 Dębowo - Anieliny</t>
  </si>
  <si>
    <t>19.</t>
  </si>
  <si>
    <t>Modernizacja(Remont) drogi powiatowej Nr 1908 Murucin - Drzewianowo</t>
  </si>
  <si>
    <t>20.</t>
  </si>
  <si>
    <t xml:space="preserve">Modernizacja(Remont) drogi powiatowej Nr 1909 Krukówko - Witoldowo </t>
  </si>
  <si>
    <t>21.</t>
  </si>
  <si>
    <t>Modernizacja (remont) drogi powiatowej Nr 1917 Jadwiżyn-Bnin</t>
  </si>
  <si>
    <t>22.</t>
  </si>
  <si>
    <t>B.</t>
  </si>
  <si>
    <t>Modernizacja (remont) drogi powiatowej Nr 1941 Górki Zagajne-Żerniki</t>
  </si>
  <si>
    <t>23.</t>
  </si>
  <si>
    <t>Modernizacja (remont) drogi powiatowej Nr 1944 Zalesie-Górki Dąbskie</t>
  </si>
  <si>
    <t>Zakup samochodu dostawczego na potrzeby Zarządu Dróg Powiatowych w Nakle nad Notecią</t>
  </si>
  <si>
    <t>Dofinansowanie kosztów budowy drogi - obejście miasta Nakła nad Notecią</t>
  </si>
  <si>
    <t>Instalacja klimatyzacji w budynku Starostwa Powiatowego w Nakle nad Notecią</t>
  </si>
  <si>
    <t>Starostwo Powiatowe</t>
  </si>
  <si>
    <t>Zakup sprzętu informatycznego - zestawy komputerowe dla Starostwa Powiatowego</t>
  </si>
  <si>
    <t>Zakup urządzeń wielofunkcyjnych na potrzeby Starostwa Powiatowego</t>
  </si>
  <si>
    <t>Zakup podnośnika hydraulicznego na potrzeby Komendy Powiatowej PSP w Nakle nad Notecią</t>
  </si>
  <si>
    <t>Komenda PSP w Nakle nad Notecią</t>
  </si>
  <si>
    <t>Zakup fantomów do szkolenia z zakresu udzielania pierwszej pomocy</t>
  </si>
  <si>
    <t>Partycypacja w kosztach budowy systemu monitoringu na terenie Gminy Nakło nad Notecią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</si>
  <si>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</si>
  <si>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</si>
  <si>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 xml:space="preserve">Termomodernizacja budynku szkoły I Liceum Ogólnokształcącego  w Szubinie </t>
  </si>
  <si>
    <t>Budowa przystani wodnej na rzece Noteć w Nakle nad Notecią etap I, Budowa budynku przystani wodnej wraz z zapleczem dydaktycznym w Nakle nad Notecią - etap II</t>
  </si>
  <si>
    <t>Termomodernizacja budynku szkoły ZSŻŚ w Nakle nad Notecią (ściana frontowa)</t>
  </si>
  <si>
    <t>Zakup mikroskopu metalograficznego typu OPTEK MET-INVERT na potrzeby ZSŻŚ w Nakle nad Notecią</t>
  </si>
  <si>
    <t>Zakup urządzenia do diagnostyki pojazdów samochodowych typu Explorer MK 3 - SEIWA PLOTTER</t>
  </si>
  <si>
    <t>Termomodernizacja budynku stołówki i łącznika przy Zespole Szkół Ponadgimanzjalnych w Szubinie</t>
  </si>
  <si>
    <t>Partycypacja w kosztach budowy bioska sportowego "Orlik" przy SP Nr 2 w Nakle nad Notecią</t>
  </si>
  <si>
    <t>Zakup sprzętu specjalistycznego z przeznaczeniem do działań związanych z usuwaniem skutków zagrożeń ekologicznych przez KP PSP</t>
  </si>
  <si>
    <t>Budowa parkingu oraz zagospodarowanie terenu przy boisku ZSP w Szubinie</t>
  </si>
  <si>
    <t>Zakup przyczepy do przewozu kajaków</t>
  </si>
  <si>
    <t>Przebudowa schodów wejściowych i budowa podjazdu dla osób niepełnosprawnych w budynku I LO w Szubinie</t>
  </si>
  <si>
    <t>Zakup zestawu hydraulicznych narzędzi ratowniczych dla Komendy Powiatowej PSP w Nakle nad Notecią</t>
  </si>
  <si>
    <t>Zakup trzech tablic interaktywnych w ramach projektu "e-Usługi",                           "e-Organizacja" - wkład własny</t>
  </si>
  <si>
    <t>Termomodernizacja budynku szkoły  ZSŻŚ w Nakle nad Notecią - docieplenie ścian, wymiana okien, docieplenie dachu</t>
  </si>
  <si>
    <t>Zakup Infokiosków w ramach projektu "Profesjonalny samorząd"</t>
  </si>
  <si>
    <t>Zakup urządzenia wielofunkcyjnego na potrzeby zarządzania projektem "Profesjonalny samorząd"</t>
  </si>
  <si>
    <t>Zakup dwóch tablic interaktywnych w ramach projektu "Klucz do przyszłości"</t>
  </si>
  <si>
    <t>Budowa obiektu małej architektury - monumentu upamiętniającego ofiary Katynia w Nakle nad Notecią przy ul. Kościelnej 6</t>
  </si>
  <si>
    <t>Termomodernizacja dachu budynku Starostwa Powiatowego w Nakle nad Notecią - dokumnetacja projektowa</t>
  </si>
  <si>
    <t>Zakup jednofunkcyjnego kotła kondensacyjnego na potrzeby Starostwa Powiatowego w Nakle nad Notecią</t>
  </si>
  <si>
    <t>Wizualizacja i przygotowanie założeń projektowych wielofunkcyjnego budynku pomocy społecznej w Nakle nad Notecią</t>
  </si>
  <si>
    <t>kredyty - 18.741.489,00 zł ( w tym kwota 2.300.000,00 zł kredyt art.170 ust.3 UFP)   pożyczki - 595.000,00 zł</t>
  </si>
  <si>
    <t>Transport i łączność</t>
  </si>
  <si>
    <t>Drogi publiczne powiatowe</t>
  </si>
  <si>
    <t>Dotacje celowe otrzymane z budżetu państwa na realizację inwestycji i zakupów inwestycyjnych własnych powiatu</t>
  </si>
  <si>
    <t>Usuwanie skutków klęsk żywiołowych</t>
  </si>
  <si>
    <t>Dochody i wydatki związane z realizacją zadań wykonywanych na podstawie porozumień (umów) między jednostkami samorządu terytorialnego w 2010 roku</t>
  </si>
  <si>
    <t>Rodzaj:</t>
  </si>
  <si>
    <t>Porozumienia</t>
  </si>
  <si>
    <t>Paragraf</t>
  </si>
  <si>
    <t>Treść</t>
  </si>
  <si>
    <t>Przed zmianą</t>
  </si>
  <si>
    <t>Zmiana</t>
  </si>
  <si>
    <t>Po zmianie</t>
  </si>
  <si>
    <t>352 000,00</t>
  </si>
  <si>
    <t>0,00</t>
  </si>
  <si>
    <t>85201</t>
  </si>
  <si>
    <t>Placówki opiekuńczo-wychowawcze</t>
  </si>
  <si>
    <t>190 000,00</t>
  </si>
  <si>
    <t>2320</t>
  </si>
  <si>
    <t>Dotacje celowe otrzymane z powiatu na zadania bieżące realizowane na podstawie porozumień (umów) między jednostkami samorządu terytorialnego</t>
  </si>
  <si>
    <t>85204</t>
  </si>
  <si>
    <t>Rodziny zastępcze</t>
  </si>
  <si>
    <t>162 000,00</t>
  </si>
  <si>
    <t>854</t>
  </si>
  <si>
    <t>Edukacyjna opieka wychowawcza</t>
  </si>
  <si>
    <t>9 000,00</t>
  </si>
  <si>
    <t>3 600,00</t>
  </si>
  <si>
    <t>12 600,00</t>
  </si>
  <si>
    <t>85415</t>
  </si>
  <si>
    <t>Pomoc materialna dla uczniów</t>
  </si>
  <si>
    <t>2330</t>
  </si>
  <si>
    <t>Dotacje celowe otrzymane od samorządu województwa na zadania bieżące realizowane na podstawie porozumień (umów) między jednostkami samorządu terytorialnego</t>
  </si>
  <si>
    <t>Razem:</t>
  </si>
  <si>
    <t>361 000,00</t>
  </si>
  <si>
    <t>364 600,00</t>
  </si>
  <si>
    <t>3110</t>
  </si>
  <si>
    <t>Świadczenia społeczne</t>
  </si>
  <si>
    <t>2 000,00</t>
  </si>
  <si>
    <t>70 000,00</t>
  </si>
  <si>
    <t>Dodatkowe wynagrodzenie roczne</t>
  </si>
  <si>
    <t>4 000,00</t>
  </si>
  <si>
    <t>11 000,00</t>
  </si>
  <si>
    <t>1 800,00</t>
  </si>
  <si>
    <t>42 500,00</t>
  </si>
  <si>
    <t>35 000,00</t>
  </si>
  <si>
    <t>3 000,00</t>
  </si>
  <si>
    <t>50,00</t>
  </si>
  <si>
    <t>10 000,00</t>
  </si>
  <si>
    <t>4350</t>
  </si>
  <si>
    <t>Zakup usług dostępu do sieci Internet</t>
  </si>
  <si>
    <t>350,00</t>
  </si>
  <si>
    <t>4360</t>
  </si>
  <si>
    <t>Opłaty z tytułu zakupu usług telekomunikacyjnych świadczonych w ruchomej publicznej sieci telefonicznej</t>
  </si>
  <si>
    <t>700,00</t>
  </si>
  <si>
    <t>4370</t>
  </si>
  <si>
    <t>Opłata z tytułu zakupu usług telekomunikacyjnych świadczonych w stacjonarnej publicznej sieci telefonicznej.</t>
  </si>
  <si>
    <t>500,00</t>
  </si>
  <si>
    <t>4480</t>
  </si>
  <si>
    <t>Podatek od nieruchomości</t>
  </si>
  <si>
    <t>100,00</t>
  </si>
  <si>
    <t>3240</t>
  </si>
  <si>
    <t>Stypendia dla uczniów</t>
  </si>
  <si>
    <t xml:space="preserve">  Dochody i wydatki związane z realizacją zadań z zakresu administracji rządowej i innych zadań zleconych jednostce samorządu terytorialnego  odrębnymi ustawami  w 2010 roku</t>
  </si>
  <si>
    <t>Zlecone</t>
  </si>
  <si>
    <t>010</t>
  </si>
  <si>
    <t>Rolnictwo i łowiectwo</t>
  </si>
  <si>
    <t>30 000,00</t>
  </si>
  <si>
    <t>01005</t>
  </si>
  <si>
    <t>Prace geodezyjno-urządzeniowe na potrzeby rolnictwa</t>
  </si>
  <si>
    <t>2110</t>
  </si>
  <si>
    <t>Dotacje celowe otrzymane z budżetu państwa na zadania bieżące z zakresu administracji rządowej oraz inne zadania zlecone ustawami realizowane przez powiat</t>
  </si>
  <si>
    <t>700</t>
  </si>
  <si>
    <t>Gospodarka mieszkaniowa</t>
  </si>
  <si>
    <t>45 000,00</t>
  </si>
  <si>
    <t>70005</t>
  </si>
  <si>
    <t>Gospodarka gruntami i nieruchomościami</t>
  </si>
  <si>
    <t>710</t>
  </si>
  <si>
    <t>Działalność usługowa</t>
  </si>
  <si>
    <t>457 709,00</t>
  </si>
  <si>
    <t>71013</t>
  </si>
  <si>
    <t>Prace geodezyjne i kartograficzne (nieinwestycyjne)</t>
  </si>
  <si>
    <t>65 000,00</t>
  </si>
  <si>
    <t>71014</t>
  </si>
  <si>
    <t>Opracowania geodezyjne i kartograficzne</t>
  </si>
  <si>
    <t>2 500,00</t>
  </si>
  <si>
    <t>71015</t>
  </si>
  <si>
    <t>Nadzór budowlany</t>
  </si>
  <si>
    <t>388 209,00</t>
  </si>
  <si>
    <t>71078</t>
  </si>
  <si>
    <t>750</t>
  </si>
  <si>
    <t>Administracja publiczna</t>
  </si>
  <si>
    <t>455 800,00</t>
  </si>
  <si>
    <t>- 1 919,00</t>
  </si>
  <si>
    <t>453 881,00</t>
  </si>
  <si>
    <t>75011</t>
  </si>
  <si>
    <t>Urzędy wojewódzkie</t>
  </si>
  <si>
    <t>417 200,00</t>
  </si>
  <si>
    <t>75045</t>
  </si>
  <si>
    <t>Kwalifikacja wojskowa</t>
  </si>
  <si>
    <t>38 600,00</t>
  </si>
  <si>
    <t>36 681,00</t>
  </si>
  <si>
    <t>751</t>
  </si>
  <si>
    <t>Urzędy naczelnych organów władzy państwowej, kontroli i ochrony prawa oraz sądownictwa</t>
  </si>
  <si>
    <t>23 223,00</t>
  </si>
  <si>
    <t>75109</t>
  </si>
  <si>
    <t>Wybory do rad gmin, rad powiatów i sejmików województw, wybory wójtów, burmistrzów i prezydentów miast oraz referenda gminne, powiatowe i wojewódzkie</t>
  </si>
  <si>
    <t>752</t>
  </si>
  <si>
    <t>Obrona narodowa</t>
  </si>
  <si>
    <t>75212</t>
  </si>
  <si>
    <t>Pozostałe wydatki obronne</t>
  </si>
  <si>
    <t>5 404 713,00</t>
  </si>
  <si>
    <t>7 800,00</t>
  </si>
  <si>
    <t>5 412 513,00</t>
  </si>
  <si>
    <t>5 257 413,00</t>
  </si>
  <si>
    <t>5 265 213,00</t>
  </si>
  <si>
    <t>75478</t>
  </si>
  <si>
    <t>147 300,00</t>
  </si>
  <si>
    <t>47 300,00</t>
  </si>
  <si>
    <t>6410</t>
  </si>
  <si>
    <t>Dotacje celowe otrzymane z budżetu państwa na inwestycje i zakupy inwestycyjne z zakresu administracji rządowej oraz inne zadania zlecone ustawami realizowane przez powiat</t>
  </si>
  <si>
    <t>100 000,00</t>
  </si>
  <si>
    <t>851</t>
  </si>
  <si>
    <t>Ochrona zdrowia</t>
  </si>
  <si>
    <t>2 761 100,00</t>
  </si>
  <si>
    <t>25 334,00</t>
  </si>
  <si>
    <t>2 786 434,00</t>
  </si>
  <si>
    <t>85156</t>
  </si>
  <si>
    <t>Składki na ubezpieczenie zdrowotne oraz świadczenia dla osób nie objętych obowiązkiem ubezpieczenia zdrowotnego</t>
  </si>
  <si>
    <t>268 641,00</t>
  </si>
  <si>
    <t>85203</t>
  </si>
  <si>
    <t>Ośrodki wsparcia</t>
  </si>
  <si>
    <t>248 701,00</t>
  </si>
  <si>
    <t>85205</t>
  </si>
  <si>
    <t>Zadania w zakresie przeciwdziałania przemocy w rodzinie</t>
  </si>
  <si>
    <t>19 940,00</t>
  </si>
  <si>
    <t>853</t>
  </si>
  <si>
    <t>Pozostałe zadania w zakresie polityki społecznej</t>
  </si>
  <si>
    <t>168 730,00</t>
  </si>
  <si>
    <t>85321</t>
  </si>
  <si>
    <t>Zespoły do spraw orzekania o niepełnosprawności</t>
  </si>
  <si>
    <t>9 616 916,00</t>
  </si>
  <si>
    <t>31 215,00</t>
  </si>
  <si>
    <t>9 648 131,00</t>
  </si>
  <si>
    <t>10,00</t>
  </si>
  <si>
    <t>15 000,00</t>
  </si>
  <si>
    <t>14 700,00</t>
  </si>
  <si>
    <t>4380</t>
  </si>
  <si>
    <t>Zakup usług obejmujacych tłumaczenia</t>
  </si>
  <si>
    <t>1 820,00</t>
  </si>
  <si>
    <t>6 270,00</t>
  </si>
  <si>
    <t>4590</t>
  </si>
  <si>
    <t>Kary i odszkodowania wypłacane na rzecz osób fizycznych</t>
  </si>
  <si>
    <t>4610</t>
  </si>
  <si>
    <t>Koszty postępowania sądowego i prokuratorskiego</t>
  </si>
  <si>
    <t>7 200,00</t>
  </si>
  <si>
    <t>Wydatki osobowe niezaliczone do wynagrodzeń</t>
  </si>
  <si>
    <t>77 006,00</t>
  </si>
  <si>
    <t>4020</t>
  </si>
  <si>
    <t>Wynagrodzenia osobowe członków korpusu służby cywilnej</t>
  </si>
  <si>
    <t>177 681,00</t>
  </si>
  <si>
    <t>20 077,00</t>
  </si>
  <si>
    <t>42 776,00</t>
  </si>
  <si>
    <t>6 579,00</t>
  </si>
  <si>
    <t>6 557,00</t>
  </si>
  <si>
    <t>6 100,00</t>
  </si>
  <si>
    <t>217,00</t>
  </si>
  <si>
    <t>10 899,00</t>
  </si>
  <si>
    <t>719,00</t>
  </si>
  <si>
    <t>586,00</t>
  </si>
  <si>
    <t>1 270,00</t>
  </si>
  <si>
    <t>4400</t>
  </si>
  <si>
    <t>Opłaty za administrowanie i czynsze za budynki, lokale i pomieszczenia garażowe</t>
  </si>
  <si>
    <t>18 414,00</t>
  </si>
  <si>
    <t>4410</t>
  </si>
  <si>
    <t>Podróże służbowe krajowe</t>
  </si>
  <si>
    <t>770,00</t>
  </si>
  <si>
    <t>1 600,00</t>
  </si>
  <si>
    <t>5 938,00</t>
  </si>
  <si>
    <t>4550</t>
  </si>
  <si>
    <t>Szkolenia członków korpusu służby cywilnej</t>
  </si>
  <si>
    <t>670,00</t>
  </si>
  <si>
    <t>4740</t>
  </si>
  <si>
    <t>Zakup materiałów papierniczych do sprzętu drukarskiego i urządzeń kserograficznych</t>
  </si>
  <si>
    <t>600,00</t>
  </si>
  <si>
    <t>4750</t>
  </si>
  <si>
    <t>Zakup akcesoriów komputerowych, w tym programów i licencji</t>
  </si>
  <si>
    <t>2 400,00</t>
  </si>
  <si>
    <t>1 808,00</t>
  </si>
  <si>
    <t>192,00</t>
  </si>
  <si>
    <t>210 035,00</t>
  </si>
  <si>
    <t>40 440,00</t>
  </si>
  <si>
    <t>5 700,00</t>
  </si>
  <si>
    <t>75 850,00</t>
  </si>
  <si>
    <t>55 000,00</t>
  </si>
  <si>
    <t>2 120,00</t>
  </si>
  <si>
    <t>3 245,00</t>
  </si>
  <si>
    <t>9 500,00</t>
  </si>
  <si>
    <t>310,00</t>
  </si>
  <si>
    <t>3030</t>
  </si>
  <si>
    <t xml:space="preserve">Różne wydatki na rzecz osób fizycznych </t>
  </si>
  <si>
    <t>6 790,00</t>
  </si>
  <si>
    <t>- 1 750,00</t>
  </si>
  <si>
    <t>5 040,00</t>
  </si>
  <si>
    <t>1 238,00</t>
  </si>
  <si>
    <t>200,00</t>
  </si>
  <si>
    <t>7 872,00</t>
  </si>
  <si>
    <t>- 4,00</t>
  </si>
  <si>
    <t>7 868,00</t>
  </si>
  <si>
    <t>1 500,00</t>
  </si>
  <si>
    <t>6 000,00</t>
  </si>
  <si>
    <t>1 000,00</t>
  </si>
  <si>
    <t>- 165,00</t>
  </si>
  <si>
    <t>835,00</t>
  </si>
  <si>
    <t>1 470,00</t>
  </si>
  <si>
    <t>628,00</t>
  </si>
  <si>
    <t>107,00</t>
  </si>
  <si>
    <t>4 095,00</t>
  </si>
  <si>
    <t>4 450,00</t>
  </si>
  <si>
    <t>9 973,00</t>
  </si>
  <si>
    <t>300,00</t>
  </si>
  <si>
    <t>3070</t>
  </si>
  <si>
    <t>Wydatki osobowe niezaliczone do uposażeń wypłacane żołnierzom i funkcjonariuszom</t>
  </si>
  <si>
    <t>274 332,00</t>
  </si>
  <si>
    <t>23 631,00</t>
  </si>
  <si>
    <t>67 237,00</t>
  </si>
  <si>
    <t>6 401,00</t>
  </si>
  <si>
    <t>4050</t>
  </si>
  <si>
    <t>Uposażenia żołnierzy zawodowych i nadterminowych oraz funkcjonariuszy</t>
  </si>
  <si>
    <t>3 409 573,00</t>
  </si>
  <si>
    <t>4060</t>
  </si>
  <si>
    <t xml:space="preserve">Pozostałe należności żołnierzy zawodowych i nadterminowych oraz funkcjonariuszy </t>
  </si>
  <si>
    <t>468 820,00</t>
  </si>
  <si>
    <t>4070</t>
  </si>
  <si>
    <t>Dodatkowe uposażenie roczne dla żołnierzy zawodowych oraz nagrody roczne dla funkcjonariuszy</t>
  </si>
  <si>
    <t>288 632,00</t>
  </si>
  <si>
    <t>15 374,00</t>
  </si>
  <si>
    <t>2 384,00</t>
  </si>
  <si>
    <t>4180</t>
  </si>
  <si>
    <t>Równoważniki pieniężne i ekwiwalenty dla żołnierzy i funkcjonariuszy</t>
  </si>
  <si>
    <t>127 360,00</t>
  </si>
  <si>
    <t>223 028,00</t>
  </si>
  <si>
    <t>6 528,00</t>
  </si>
  <si>
    <t>229 556,00</t>
  </si>
  <si>
    <t>2 271,00</t>
  </si>
  <si>
    <t>6 500,00</t>
  </si>
  <si>
    <t>141 500,00</t>
  </si>
  <si>
    <t>33 740,00</t>
  </si>
  <si>
    <t>32 568,00</t>
  </si>
  <si>
    <t>73 450,00</t>
  </si>
  <si>
    <t>1 210,00</t>
  </si>
  <si>
    <t>14 900,00</t>
  </si>
  <si>
    <t>8 080,00</t>
  </si>
  <si>
    <t>3 300,00</t>
  </si>
  <si>
    <t>3 668,00</t>
  </si>
  <si>
    <t>19 200,00</t>
  </si>
  <si>
    <t>972,00</t>
  </si>
  <si>
    <t>20 172,00</t>
  </si>
  <si>
    <t>4510</t>
  </si>
  <si>
    <t>Opłaty na rzecz budżetu państwa</t>
  </si>
  <si>
    <t>254,00</t>
  </si>
  <si>
    <t>7 500,00</t>
  </si>
  <si>
    <t>45 252,00</t>
  </si>
  <si>
    <t>1 930,00</t>
  </si>
  <si>
    <t>118,00</t>
  </si>
  <si>
    <t>6060</t>
  </si>
  <si>
    <t>Wydatki na zakupy inwestycyjne jednostek budżetowych</t>
  </si>
  <si>
    <t>4130</t>
  </si>
  <si>
    <t>Składki na ubezpieczenie zdrowotne</t>
  </si>
  <si>
    <t>5 749,00</t>
  </si>
  <si>
    <t>146 352,00</t>
  </si>
  <si>
    <t>6 503,00</t>
  </si>
  <si>
    <t>19 700,00</t>
  </si>
  <si>
    <t>16 062,00</t>
  </si>
  <si>
    <t>22 000,00</t>
  </si>
  <si>
    <t>4 395,00</t>
  </si>
  <si>
    <t>213,00</t>
  </si>
  <si>
    <t>80,00</t>
  </si>
  <si>
    <t>10 997,00</t>
  </si>
  <si>
    <t>21,00</t>
  </si>
  <si>
    <t>157,00</t>
  </si>
  <si>
    <t>5 240,00</t>
  </si>
  <si>
    <t>4700</t>
  </si>
  <si>
    <t xml:space="preserve">Szkolenia pracowników niebędących członkami korpusu służby cywilnej </t>
  </si>
  <si>
    <t>3 240,00</t>
  </si>
  <si>
    <t>10 800,00</t>
  </si>
  <si>
    <t>5 140,00</t>
  </si>
  <si>
    <t>2 200,00</t>
  </si>
  <si>
    <t>55 700,00</t>
  </si>
  <si>
    <t>15 880,00</t>
  </si>
  <si>
    <t>1 650,00</t>
  </si>
  <si>
    <t>46 300,00</t>
  </si>
  <si>
    <t>3 500,00</t>
  </si>
  <si>
    <t>36 700,00</t>
  </si>
  <si>
    <t xml:space="preserve">        DOCHODY BUDŻETU POWIATU NAKIELSKIEGO NA 2010 ROK</t>
  </si>
  <si>
    <t>Parag</t>
  </si>
  <si>
    <t>600</t>
  </si>
  <si>
    <t>1 286 000,00</t>
  </si>
  <si>
    <t>798 511,00</t>
  </si>
  <si>
    <t>2 084 511,00</t>
  </si>
  <si>
    <t>60014</t>
  </si>
  <si>
    <t>6430</t>
  </si>
  <si>
    <t>755 569,00</t>
  </si>
  <si>
    <t>753 650,00</t>
  </si>
  <si>
    <t>5 438 836,00</t>
  </si>
  <si>
    <t>57 800,00</t>
  </si>
  <si>
    <t>5 496 636,00</t>
  </si>
  <si>
    <t>5 258 323,00</t>
  </si>
  <si>
    <t>5 316 123,00</t>
  </si>
  <si>
    <t>Wpływy z tytułu pomocy finansowej udzielanej między jednostkami samorządu terytorialnego na dofinansowanie własnych zadań inwestycyjnych i zakupów inwestycyjnych</t>
  </si>
  <si>
    <t>50 000,00</t>
  </si>
  <si>
    <t>756</t>
  </si>
  <si>
    <t>Dochody od osób prawnych, od osób fizycznych i od innych jednostek nieposiadających osobowości prawnej oraz wydatki związane z ich poborem</t>
  </si>
  <si>
    <t>8 698 786,00</t>
  </si>
  <si>
    <t>- 698 511,00</t>
  </si>
  <si>
    <t>8 000 275,00</t>
  </si>
  <si>
    <t>75622</t>
  </si>
  <si>
    <t>Udziały powiatów w podatkach stanowiących dochód budżetu państwa</t>
  </si>
  <si>
    <t>7 128 786,00</t>
  </si>
  <si>
    <t>6 430 275,00</t>
  </si>
  <si>
    <t>0010</t>
  </si>
  <si>
    <t>Podatek dochodowy od osób fizycznych</t>
  </si>
  <si>
    <t>7 028 786,00</t>
  </si>
  <si>
    <t>6 330 275,00</t>
  </si>
  <si>
    <t>296 260,00</t>
  </si>
  <si>
    <t>299 860,00</t>
  </si>
  <si>
    <t>73 732 613,00</t>
  </si>
  <si>
    <t>184 815,00</t>
  </si>
  <si>
    <t>73 917 428,00</t>
  </si>
  <si>
    <t xml:space="preserve">       WYDATKI BUDŻETU POWIATU NAKIELSKIEGO NA 2010 ROK</t>
  </si>
  <si>
    <t>8 104 356,00</t>
  </si>
  <si>
    <t>8 102 437,00</t>
  </si>
  <si>
    <t>5 680 247,00</t>
  </si>
  <si>
    <t>157 800,00</t>
  </si>
  <si>
    <t>5 838 047,00</t>
  </si>
  <si>
    <t>5 412 063,00</t>
  </si>
  <si>
    <t>5 569 863,00</t>
  </si>
  <si>
    <t>225 678,00</t>
  </si>
  <si>
    <t>232 206,00</t>
  </si>
  <si>
    <t>150 000,00</t>
  </si>
  <si>
    <t>300 000,00</t>
  </si>
  <si>
    <t>2 936 100,00</t>
  </si>
  <si>
    <t>2 961 434,00</t>
  </si>
  <si>
    <t>5 955 785,00</t>
  </si>
  <si>
    <t>5 959 385,00</t>
  </si>
  <si>
    <t>12 000,00</t>
  </si>
  <si>
    <t>15 600,00</t>
  </si>
  <si>
    <t>95 000 663,00</t>
  </si>
  <si>
    <t>95 185 478,00</t>
  </si>
  <si>
    <t>Załącznik Nr 1 do uchwały Nr I / 7 /2010 Rady Powiatu w Nakle nad Notecią z dnia 2 grudnia 2010 roku</t>
  </si>
  <si>
    <t>Załącznik Nr 2 do uchwały Nr I / 7 /2010 Rady Powiatu w Nakle nad Notecią z dnia 2 grudnia 2010 roku</t>
  </si>
  <si>
    <t xml:space="preserve">Załącznik Nr 3 do uchwały Nr I / 7  /2010 Rady Powiatu w Nakle nad Notecią z dnia 2 grudnia 2010 roku </t>
  </si>
  <si>
    <t>Załącznik Nr 4 do uchwały Nr I / 7 /2010 Rady Powiatu w Nakle nad Notecią z dnia 2 grudnia 2010 roku</t>
  </si>
  <si>
    <t xml:space="preserve">              Załącznik Nr 5  do Uchwały Nr I / 7 /2010 Rady Powiatu w Nakle nad Notecią z dnia 2 grudnia 2010 roku</t>
  </si>
  <si>
    <t>Załącznik Nr 6  do uchwały Nr I /  7 /2010 Rady Powiatu w Nakle nad Notecią z dnia 2 grudnia 2010 roku</t>
  </si>
  <si>
    <t xml:space="preserve">           Załącznik Nr 7 do uchwały Nr I / 7 /2010 Rady Powiatu w Nakle nad Notecią z dnia 2 grudnia 2010 roku</t>
  </si>
  <si>
    <t>Załącznik Nr 8  do uchwały Nr I / 7 /2010 Rady Powiatu w Nakle nad Notecią z dnia 2 grudnia 2010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</si>
</sst>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charset val="204"/>
    </font>
    <font>
      <sz val="12"/>
      <name val="Arial"/>
      <family val="2"/>
      <charset val="238"/>
    </font>
    <font>
      <sz val="10"/>
      <color indexed="8"/>
      <name val="Arial"/>
      <charset val="204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C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Arial"/>
      <charset val="204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charset val="204"/>
    </font>
    <font>
      <sz val="9"/>
      <color indexed="8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</cellStyleXfs>
  <cellXfs count="304">
    <xf numFmtId="0" fontId="0" fillId="0" borderId="0" xfId="0"/>
    <xf numFmtId="0" fontId="5" fillId="0" borderId="0" xfId="2" applyFont="1"/>
    <xf numFmtId="0" fontId="6" fillId="0" borderId="0" xfId="9" applyNumberFormat="1" applyFont="1" applyFill="1" applyBorder="1" applyAlignment="1" applyProtection="1">
      <alignment horizontal="left"/>
      <protection locked="0"/>
    </xf>
    <xf numFmtId="164" fontId="5" fillId="0" borderId="0" xfId="2" applyNumberFormat="1" applyFont="1"/>
    <xf numFmtId="0" fontId="10" fillId="0" borderId="0" xfId="2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0" fontId="11" fillId="0" borderId="5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49" fontId="5" fillId="0" borderId="8" xfId="2" applyNumberFormat="1" applyFont="1" applyBorder="1" applyAlignment="1">
      <alignment horizontal="center" vertical="center" wrapText="1"/>
    </xf>
    <xf numFmtId="0" fontId="11" fillId="0" borderId="8" xfId="2" applyFont="1" applyBorder="1" applyAlignment="1">
      <alignment vertical="center" wrapText="1"/>
    </xf>
    <xf numFmtId="164" fontId="11" fillId="0" borderId="1" xfId="2" applyNumberFormat="1" applyFont="1" applyBorder="1" applyAlignment="1">
      <alignment vertical="center"/>
    </xf>
    <xf numFmtId="49" fontId="11" fillId="0" borderId="5" xfId="2" applyNumberFormat="1" applyFont="1" applyBorder="1" applyAlignment="1">
      <alignment horizontal="center" vertical="center" wrapText="1"/>
    </xf>
    <xf numFmtId="0" fontId="12" fillId="0" borderId="8" xfId="2" applyFont="1" applyBorder="1" applyAlignment="1">
      <alignment vertical="center" wrapText="1"/>
    </xf>
    <xf numFmtId="164" fontId="12" fillId="0" borderId="1" xfId="2" applyNumberFormat="1" applyFont="1" applyBorder="1" applyAlignment="1">
      <alignment vertical="center"/>
    </xf>
    <xf numFmtId="0" fontId="5" fillId="0" borderId="8" xfId="2" applyFont="1" applyBorder="1" applyAlignment="1">
      <alignment vertical="center" wrapText="1"/>
    </xf>
    <xf numFmtId="164" fontId="5" fillId="0" borderId="1" xfId="2" applyNumberFormat="1" applyFont="1" applyBorder="1" applyAlignment="1">
      <alignment vertical="center"/>
    </xf>
    <xf numFmtId="164" fontId="13" fillId="0" borderId="1" xfId="2" applyNumberFormat="1" applyFont="1" applyBorder="1" applyAlignment="1">
      <alignment vertical="center"/>
    </xf>
    <xf numFmtId="0" fontId="5" fillId="0" borderId="8" xfId="2" applyFont="1" applyBorder="1" applyAlignment="1">
      <alignment horizontal="justify" vertical="center" wrapText="1"/>
    </xf>
    <xf numFmtId="0" fontId="11" fillId="0" borderId="9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vertical="center" wrapText="1"/>
    </xf>
    <xf numFmtId="164" fontId="14" fillId="0" borderId="1" xfId="2" applyNumberFormat="1" applyFont="1" applyBorder="1" applyAlignment="1">
      <alignment vertical="center"/>
    </xf>
    <xf numFmtId="0" fontId="12" fillId="0" borderId="5" xfId="2" applyFont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center" vertical="center" wrapText="1"/>
    </xf>
    <xf numFmtId="0" fontId="5" fillId="0" borderId="10" xfId="2" applyFont="1" applyBorder="1" applyAlignment="1">
      <alignment vertical="center" wrapText="1"/>
    </xf>
    <xf numFmtId="164" fontId="11" fillId="0" borderId="1" xfId="2" applyNumberFormat="1" applyFont="1" applyBorder="1" applyAlignment="1">
      <alignment vertical="center" wrapText="1"/>
    </xf>
    <xf numFmtId="0" fontId="15" fillId="0" borderId="0" xfId="9" applyNumberFormat="1" applyFont="1" applyFill="1" applyBorder="1" applyAlignment="1" applyProtection="1">
      <alignment horizontal="left"/>
      <protection locked="0"/>
    </xf>
    <xf numFmtId="165" fontId="5" fillId="0" borderId="5" xfId="2" applyNumberFormat="1" applyFont="1" applyBorder="1" applyAlignment="1">
      <alignment horizontal="center"/>
    </xf>
    <xf numFmtId="165" fontId="5" fillId="0" borderId="8" xfId="2" applyNumberFormat="1" applyFont="1" applyBorder="1" applyAlignment="1">
      <alignment horizontal="center"/>
    </xf>
    <xf numFmtId="165" fontId="11" fillId="0" borderId="5" xfId="2" applyNumberFormat="1" applyFont="1" applyBorder="1" applyAlignment="1">
      <alignment horizontal="center"/>
    </xf>
    <xf numFmtId="165" fontId="11" fillId="0" borderId="8" xfId="2" applyNumberFormat="1" applyFont="1" applyBorder="1" applyAlignment="1">
      <alignment horizontal="center"/>
    </xf>
    <xf numFmtId="165" fontId="11" fillId="0" borderId="8" xfId="2" applyNumberFormat="1" applyFont="1" applyBorder="1" applyAlignment="1">
      <alignment horizontal="left"/>
    </xf>
    <xf numFmtId="165" fontId="12" fillId="0" borderId="8" xfId="2" applyNumberFormat="1" applyFont="1" applyBorder="1" applyAlignment="1">
      <alignment horizontal="center"/>
    </xf>
    <xf numFmtId="165" fontId="12" fillId="0" borderId="8" xfId="2" applyNumberFormat="1" applyFont="1" applyBorder="1" applyAlignment="1">
      <alignment horizontal="left"/>
    </xf>
    <xf numFmtId="0" fontId="5" fillId="0" borderId="8" xfId="2" applyNumberFormat="1" applyFont="1" applyBorder="1" applyAlignment="1">
      <alignment horizontal="center"/>
    </xf>
    <xf numFmtId="165" fontId="5" fillId="0" borderId="8" xfId="2" applyNumberFormat="1" applyFont="1" applyBorder="1" applyAlignment="1">
      <alignment horizontal="left"/>
    </xf>
    <xf numFmtId="164" fontId="11" fillId="0" borderId="1" xfId="2" applyNumberFormat="1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0" fontId="2" fillId="0" borderId="0" xfId="2"/>
    <xf numFmtId="0" fontId="18" fillId="0" borderId="0" xfId="2" applyFont="1" applyAlignment="1"/>
    <xf numFmtId="0" fontId="2" fillId="0" borderId="0" xfId="2" applyAlignment="1"/>
    <xf numFmtId="0" fontId="2" fillId="0" borderId="0" xfId="2" applyAlignment="1">
      <alignment horizontal="center"/>
    </xf>
    <xf numFmtId="49" fontId="19" fillId="3" borderId="11" xfId="3" applyNumberFormat="1" applyFont="1" applyFill="1" applyBorder="1" applyAlignment="1" applyProtection="1">
      <alignment horizontal="center" vertical="center" wrapText="1"/>
      <protection locked="0"/>
    </xf>
    <xf numFmtId="4" fontId="19" fillId="3" borderId="11" xfId="3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3" applyNumberFormat="1" applyFont="1" applyFill="1" applyBorder="1" applyAlignment="1" applyProtection="1">
      <alignment horizontal="left"/>
      <protection locked="0"/>
    </xf>
    <xf numFmtId="49" fontId="16" fillId="6" borderId="11" xfId="3" applyNumberFormat="1" applyFont="1" applyFill="1" applyBorder="1" applyAlignment="1" applyProtection="1">
      <alignment horizontal="center" vertical="center" wrapText="1"/>
      <protection locked="0"/>
    </xf>
    <xf numFmtId="49" fontId="16" fillId="6" borderId="11" xfId="3" applyNumberFormat="1" applyFont="1" applyFill="1" applyBorder="1" applyAlignment="1" applyProtection="1">
      <alignment horizontal="left" vertical="center" wrapText="1"/>
      <protection locked="0"/>
    </xf>
    <xf numFmtId="4" fontId="16" fillId="6" borderId="11" xfId="3" applyNumberFormat="1" applyFont="1" applyFill="1" applyBorder="1" applyAlignment="1" applyProtection="1">
      <alignment horizontal="right" vertical="center" wrapText="1"/>
      <protection locked="0"/>
    </xf>
    <xf numFmtId="49" fontId="16" fillId="4" borderId="11" xfId="3" applyNumberFormat="1" applyFont="1" applyFill="1" applyBorder="1" applyAlignment="1" applyProtection="1">
      <alignment horizontal="center" vertical="center" wrapText="1"/>
      <protection locked="0"/>
    </xf>
    <xf numFmtId="49" fontId="16" fillId="4" borderId="11" xfId="3" applyNumberFormat="1" applyFont="1" applyFill="1" applyBorder="1" applyAlignment="1" applyProtection="1">
      <alignment horizontal="left" vertical="center" wrapText="1"/>
      <protection locked="0"/>
    </xf>
    <xf numFmtId="4" fontId="16" fillId="4" borderId="11" xfId="3" applyNumberFormat="1" applyFont="1" applyFill="1" applyBorder="1" applyAlignment="1" applyProtection="1">
      <alignment horizontal="right" vertical="center" wrapText="1"/>
      <protection locked="0"/>
    </xf>
    <xf numFmtId="49" fontId="16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20" fillId="3" borderId="11" xfId="3" applyNumberFormat="1" applyFont="1" applyFill="1" applyBorder="1" applyAlignment="1" applyProtection="1">
      <alignment horizontal="left" vertical="center" wrapText="1"/>
      <protection locked="0"/>
    </xf>
    <xf numFmtId="4" fontId="20" fillId="5" borderId="11" xfId="3" applyNumberFormat="1" applyFont="1" applyFill="1" applyBorder="1" applyAlignment="1" applyProtection="1">
      <alignment horizontal="right" vertical="center" wrapText="1"/>
      <protection locked="0"/>
    </xf>
    <xf numFmtId="49" fontId="20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16" fillId="5" borderId="11" xfId="3" applyNumberFormat="1" applyFont="1" applyFill="1" applyBorder="1" applyAlignment="1" applyProtection="1">
      <alignment horizontal="center" vertical="center" wrapText="1"/>
      <protection locked="0"/>
    </xf>
    <xf numFmtId="49" fontId="20" fillId="5" borderId="11" xfId="3" applyNumberFormat="1" applyFont="1" applyFill="1" applyBorder="1" applyAlignment="1" applyProtection="1">
      <alignment horizontal="center" vertical="center" wrapText="1"/>
      <protection locked="0"/>
    </xf>
    <xf numFmtId="49" fontId="20" fillId="5" borderId="11" xfId="3" applyNumberFormat="1" applyFont="1" applyFill="1" applyBorder="1" applyAlignment="1" applyProtection="1">
      <alignment horizontal="left" vertical="center" wrapText="1"/>
      <protection locked="0"/>
    </xf>
    <xf numFmtId="49" fontId="16" fillId="5" borderId="11" xfId="3" applyNumberFormat="1" applyFont="1" applyFill="1" applyBorder="1" applyAlignment="1" applyProtection="1">
      <alignment horizontal="left" vertical="center" wrapText="1"/>
      <protection locked="0"/>
    </xf>
    <xf numFmtId="4" fontId="16" fillId="5" borderId="11" xfId="3" applyNumberFormat="1" applyFont="1" applyFill="1" applyBorder="1" applyAlignment="1" applyProtection="1">
      <alignment horizontal="right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12" fillId="0" borderId="8" xfId="2" applyNumberFormat="1" applyFont="1" applyBorder="1" applyAlignment="1">
      <alignment horizontal="center"/>
    </xf>
    <xf numFmtId="0" fontId="11" fillId="2" borderId="6" xfId="2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11" fillId="0" borderId="0" xfId="2" applyFont="1" applyAlignment="1">
      <alignment vertical="center"/>
    </xf>
    <xf numFmtId="4" fontId="5" fillId="0" borderId="0" xfId="2" applyNumberFormat="1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4" fontId="5" fillId="0" borderId="0" xfId="2" applyNumberFormat="1" applyFont="1"/>
    <xf numFmtId="0" fontId="5" fillId="0" borderId="13" xfId="2" applyFont="1" applyBorder="1" applyAlignment="1">
      <alignment vertical="center"/>
    </xf>
    <xf numFmtId="164" fontId="5" fillId="0" borderId="1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 wrapText="1"/>
    </xf>
    <xf numFmtId="0" fontId="5" fillId="0" borderId="15" xfId="2" applyFont="1" applyBorder="1" applyAlignment="1">
      <alignment vertical="center"/>
    </xf>
    <xf numFmtId="164" fontId="5" fillId="0" borderId="17" xfId="2" applyNumberFormat="1" applyFont="1" applyBorder="1" applyAlignment="1">
      <alignment vertical="center"/>
    </xf>
    <xf numFmtId="2" fontId="5" fillId="0" borderId="7" xfId="2" applyNumberFormat="1" applyFont="1" applyBorder="1" applyAlignment="1">
      <alignment vertical="center" wrapText="1"/>
    </xf>
    <xf numFmtId="0" fontId="5" fillId="0" borderId="9" xfId="2" applyFont="1" applyBorder="1" applyAlignment="1">
      <alignment vertical="center"/>
    </xf>
    <xf numFmtId="164" fontId="5" fillId="0" borderId="8" xfId="2" applyNumberFormat="1" applyFont="1" applyBorder="1" applyAlignment="1">
      <alignment vertical="center"/>
    </xf>
    <xf numFmtId="2" fontId="5" fillId="0" borderId="5" xfId="2" applyNumberFormat="1" applyFont="1" applyBorder="1" applyAlignment="1">
      <alignment vertical="center" wrapText="1"/>
    </xf>
    <xf numFmtId="4" fontId="5" fillId="0" borderId="7" xfId="2" applyNumberFormat="1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7" xfId="2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4" fontId="5" fillId="0" borderId="15" xfId="2" applyNumberFormat="1" applyFont="1" applyBorder="1" applyAlignment="1">
      <alignment vertical="center" wrapText="1"/>
    </xf>
    <xf numFmtId="164" fontId="5" fillId="0" borderId="7" xfId="2" applyNumberFormat="1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center" wrapText="1"/>
    </xf>
    <xf numFmtId="4" fontId="5" fillId="0" borderId="5" xfId="2" applyNumberFormat="1" applyFont="1" applyBorder="1" applyAlignment="1">
      <alignment vertical="center" wrapText="1"/>
    </xf>
    <xf numFmtId="164" fontId="5" fillId="0" borderId="6" xfId="2" applyNumberFormat="1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49" fontId="5" fillId="0" borderId="6" xfId="2" applyNumberFormat="1" applyFont="1" applyBorder="1" applyAlignment="1">
      <alignment horizontal="center" vertical="center" wrapText="1"/>
    </xf>
    <xf numFmtId="4" fontId="5" fillId="0" borderId="13" xfId="2" applyNumberFormat="1" applyFont="1" applyBorder="1" applyAlignment="1">
      <alignment vertical="center" wrapText="1"/>
    </xf>
    <xf numFmtId="4" fontId="5" fillId="0" borderId="6" xfId="2" applyNumberFormat="1" applyFont="1" applyBorder="1" applyAlignment="1">
      <alignment vertical="center" wrapText="1"/>
    </xf>
    <xf numFmtId="4" fontId="5" fillId="0" borderId="9" xfId="2" applyNumberFormat="1" applyFont="1" applyBorder="1" applyAlignment="1">
      <alignment vertical="center" wrapText="1"/>
    </xf>
    <xf numFmtId="164" fontId="5" fillId="0" borderId="5" xfId="2" applyNumberFormat="1" applyFont="1" applyBorder="1" applyAlignment="1">
      <alignment vertical="center" wrapText="1"/>
    </xf>
    <xf numFmtId="0" fontId="5" fillId="0" borderId="6" xfId="2" applyFont="1" applyBorder="1" applyAlignment="1">
      <alignment horizontal="center" vertical="center" wrapText="1"/>
    </xf>
    <xf numFmtId="0" fontId="11" fillId="0" borderId="2" xfId="2" applyFont="1" applyBorder="1" applyAlignment="1">
      <alignment vertical="center"/>
    </xf>
    <xf numFmtId="164" fontId="11" fillId="0" borderId="4" xfId="2" applyNumberFormat="1" applyFont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164" fontId="5" fillId="0" borderId="0" xfId="2" applyNumberFormat="1" applyFont="1" applyBorder="1" applyAlignment="1">
      <alignment vertical="center"/>
    </xf>
    <xf numFmtId="0" fontId="21" fillId="0" borderId="0" xfId="2" applyFont="1" applyBorder="1"/>
    <xf numFmtId="0" fontId="11" fillId="0" borderId="0" xfId="2" applyFont="1"/>
    <xf numFmtId="164" fontId="5" fillId="0" borderId="0" xfId="2" applyNumberFormat="1" applyFont="1" applyBorder="1"/>
    <xf numFmtId="0" fontId="11" fillId="0" borderId="0" xfId="2" applyFont="1" applyBorder="1"/>
    <xf numFmtId="164" fontId="11" fillId="0" borderId="0" xfId="2" applyNumberFormat="1" applyFont="1" applyBorder="1"/>
    <xf numFmtId="0" fontId="5" fillId="0" borderId="13" xfId="2" applyFont="1" applyBorder="1"/>
    <xf numFmtId="2" fontId="5" fillId="0" borderId="16" xfId="2" applyNumberFormat="1" applyFont="1" applyBorder="1"/>
    <xf numFmtId="0" fontId="5" fillId="0" borderId="15" xfId="2" applyFont="1" applyBorder="1"/>
    <xf numFmtId="2" fontId="5" fillId="0" borderId="17" xfId="2" applyNumberFormat="1" applyFont="1" applyBorder="1"/>
    <xf numFmtId="0" fontId="5" fillId="0" borderId="9" xfId="2" applyFont="1" applyBorder="1"/>
    <xf numFmtId="2" fontId="5" fillId="0" borderId="8" xfId="2" applyNumberFormat="1" applyFont="1" applyBorder="1"/>
    <xf numFmtId="4" fontId="5" fillId="0" borderId="17" xfId="2" applyNumberFormat="1" applyFont="1" applyBorder="1"/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4" fontId="5" fillId="0" borderId="15" xfId="2" applyNumberFormat="1" applyFont="1" applyBorder="1" applyAlignment="1">
      <alignment horizontal="right" vertical="center" wrapText="1"/>
    </xf>
    <xf numFmtId="4" fontId="5" fillId="0" borderId="7" xfId="2" applyNumberFormat="1" applyFont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4" fontId="5" fillId="0" borderId="6" xfId="2" applyNumberFormat="1" applyFont="1" applyBorder="1" applyAlignment="1">
      <alignment horizontal="right" vertical="center" wrapText="1"/>
    </xf>
    <xf numFmtId="4" fontId="5" fillId="0" borderId="9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6" xfId="2" applyNumberFormat="1" applyFont="1" applyBorder="1" applyAlignment="1">
      <alignment horizontal="center" vertical="center" wrapText="1"/>
    </xf>
    <xf numFmtId="0" fontId="5" fillId="0" borderId="7" xfId="2" applyNumberFormat="1" applyFont="1" applyBorder="1" applyAlignment="1">
      <alignment horizontal="center" vertical="center" wrapText="1"/>
    </xf>
    <xf numFmtId="0" fontId="5" fillId="0" borderId="5" xfId="2" applyNumberFormat="1" applyFont="1" applyBorder="1" applyAlignment="1">
      <alignment horizontal="center" vertical="center" wrapText="1"/>
    </xf>
    <xf numFmtId="4" fontId="5" fillId="0" borderId="8" xfId="2" applyNumberFormat="1" applyFont="1" applyBorder="1"/>
    <xf numFmtId="0" fontId="5" fillId="0" borderId="7" xfId="2" applyNumberFormat="1" applyFont="1" applyBorder="1" applyAlignment="1">
      <alignment horizontal="center" vertical="center"/>
    </xf>
    <xf numFmtId="4" fontId="5" fillId="0" borderId="16" xfId="2" applyNumberFormat="1" applyFont="1" applyBorder="1"/>
    <xf numFmtId="4" fontId="7" fillId="0" borderId="1" xfId="2" applyNumberFormat="1" applyFont="1" applyBorder="1"/>
    <xf numFmtId="0" fontId="7" fillId="0" borderId="2" xfId="2" applyFont="1" applyBorder="1"/>
    <xf numFmtId="164" fontId="7" fillId="0" borderId="4" xfId="2" applyNumberFormat="1" applyFont="1" applyBorder="1"/>
    <xf numFmtId="164" fontId="7" fillId="0" borderId="1" xfId="2" applyNumberFormat="1" applyFont="1" applyBorder="1"/>
    <xf numFmtId="0" fontId="7" fillId="0" borderId="1" xfId="2" applyFont="1" applyBorder="1" applyAlignment="1">
      <alignment horizontal="center"/>
    </xf>
    <xf numFmtId="0" fontId="10" fillId="0" borderId="0" xfId="2" applyFont="1"/>
    <xf numFmtId="0" fontId="6" fillId="0" borderId="0" xfId="9" applyNumberFormat="1" applyFont="1" applyFill="1" applyBorder="1" applyAlignment="1" applyProtection="1">
      <alignment horizontal="left"/>
      <protection locked="0"/>
    </xf>
    <xf numFmtId="49" fontId="5" fillId="0" borderId="5" xfId="2" applyNumberFormat="1" applyFont="1" applyBorder="1" applyAlignment="1">
      <alignment horizontal="center"/>
    </xf>
    <xf numFmtId="49" fontId="5" fillId="0" borderId="8" xfId="2" applyNumberFormat="1" applyFont="1" applyBorder="1" applyAlignment="1">
      <alignment horizontal="center"/>
    </xf>
    <xf numFmtId="49" fontId="11" fillId="0" borderId="5" xfId="2" applyNumberFormat="1" applyFont="1" applyBorder="1" applyAlignment="1">
      <alignment horizontal="center"/>
    </xf>
    <xf numFmtId="49" fontId="11" fillId="0" borderId="8" xfId="2" applyNumberFormat="1" applyFont="1" applyBorder="1" applyAlignment="1">
      <alignment horizontal="center"/>
    </xf>
    <xf numFmtId="165" fontId="11" fillId="0" borderId="1" xfId="2" applyNumberFormat="1" applyFont="1" applyBorder="1" applyAlignment="1">
      <alignment horizontal="right"/>
    </xf>
    <xf numFmtId="165" fontId="5" fillId="0" borderId="1" xfId="2" applyNumberFormat="1" applyFont="1" applyBorder="1" applyAlignment="1">
      <alignment horizontal="right"/>
    </xf>
    <xf numFmtId="49" fontId="12" fillId="0" borderId="8" xfId="2" applyNumberFormat="1" applyFont="1" applyBorder="1" applyAlignment="1">
      <alignment horizontal="center"/>
    </xf>
    <xf numFmtId="165" fontId="12" fillId="0" borderId="1" xfId="2" applyNumberFormat="1" applyFont="1" applyBorder="1" applyAlignment="1">
      <alignment horizontal="right"/>
    </xf>
    <xf numFmtId="49" fontId="15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5" xfId="2" applyNumberFormat="1" applyFont="1" applyBorder="1" applyAlignment="1">
      <alignment horizontal="center"/>
    </xf>
    <xf numFmtId="0" fontId="11" fillId="0" borderId="8" xfId="2" applyNumberFormat="1" applyFont="1" applyBorder="1" applyAlignment="1">
      <alignment horizontal="center"/>
    </xf>
    <xf numFmtId="165" fontId="11" fillId="0" borderId="8" xfId="2" applyNumberFormat="1" applyFont="1" applyBorder="1" applyAlignment="1">
      <alignment horizontal="left" wrapText="1"/>
    </xf>
    <xf numFmtId="0" fontId="9" fillId="0" borderId="8" xfId="2" applyFont="1" applyBorder="1" applyAlignment="1">
      <alignment vertical="center" wrapText="1"/>
    </xf>
    <xf numFmtId="0" fontId="9" fillId="0" borderId="8" xfId="2" applyNumberFormat="1" applyFont="1" applyBorder="1" applyAlignment="1">
      <alignment horizontal="left"/>
    </xf>
    <xf numFmtId="0" fontId="16" fillId="0" borderId="0" xfId="9" applyNumberFormat="1" applyFont="1" applyFill="1" applyBorder="1" applyAlignment="1" applyProtection="1">
      <alignment horizontal="left"/>
      <protection locked="0"/>
    </xf>
    <xf numFmtId="49" fontId="19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26" fillId="7" borderId="11" xfId="9" applyNumberFormat="1" applyFont="1" applyFill="1" applyBorder="1" applyAlignment="1" applyProtection="1">
      <alignment horizontal="center" vertical="center" wrapText="1"/>
      <protection locked="0"/>
    </xf>
    <xf numFmtId="49" fontId="26" fillId="7" borderId="11" xfId="9" applyNumberFormat="1" applyFont="1" applyFill="1" applyBorder="1" applyAlignment="1" applyProtection="1">
      <alignment horizontal="left" vertical="center" wrapText="1"/>
      <protection locked="0"/>
    </xf>
    <xf numFmtId="49" fontId="26" fillId="7" borderId="11" xfId="9" applyNumberFormat="1" applyFont="1" applyFill="1" applyBorder="1" applyAlignment="1" applyProtection="1">
      <alignment horizontal="right" vertical="center" wrapText="1"/>
      <protection locked="0"/>
    </xf>
    <xf numFmtId="49" fontId="15" fillId="3" borderId="19" xfId="9" applyNumberFormat="1" applyFont="1" applyFill="1" applyBorder="1" applyAlignment="1" applyProtection="1">
      <alignment horizontal="center" vertical="center" wrapText="1"/>
      <protection locked="0"/>
    </xf>
    <xf numFmtId="49" fontId="27" fillId="8" borderId="11" xfId="9" applyNumberFormat="1" applyFont="1" applyFill="1" applyBorder="1" applyAlignment="1" applyProtection="1">
      <alignment horizontal="center" vertical="center" wrapText="1"/>
      <protection locked="0"/>
    </xf>
    <xf numFmtId="49" fontId="27" fillId="8" borderId="11" xfId="9" applyNumberFormat="1" applyFont="1" applyFill="1" applyBorder="1" applyAlignment="1" applyProtection="1">
      <alignment horizontal="left" vertical="center" wrapText="1"/>
      <protection locked="0"/>
    </xf>
    <xf numFmtId="49" fontId="27" fillId="8" borderId="11" xfId="9" applyNumberFormat="1" applyFont="1" applyFill="1" applyBorder="1" applyAlignment="1" applyProtection="1">
      <alignment horizontal="right" vertical="center" wrapText="1"/>
      <protection locked="0"/>
    </xf>
    <xf numFmtId="49" fontId="27" fillId="3" borderId="19" xfId="9" applyNumberFormat="1" applyFont="1" applyFill="1" applyBorder="1" applyAlignment="1" applyProtection="1">
      <alignment horizontal="center" vertical="center" wrapText="1"/>
      <protection locked="0"/>
    </xf>
    <xf numFmtId="49" fontId="27" fillId="3" borderId="11" xfId="9" applyNumberFormat="1" applyFont="1" applyFill="1" applyBorder="1" applyAlignment="1" applyProtection="1">
      <alignment horizontal="left" vertical="center" wrapText="1"/>
      <protection locked="0"/>
    </xf>
    <xf numFmtId="49" fontId="27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20" fillId="3" borderId="21" xfId="9" applyNumberFormat="1" applyFont="1" applyFill="1" applyBorder="1" applyAlignment="1" applyProtection="1">
      <alignment horizontal="right" vertical="center" wrapText="1"/>
      <protection locked="0"/>
    </xf>
    <xf numFmtId="49" fontId="29" fillId="3" borderId="19" xfId="9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6" applyNumberFormat="1" applyFont="1" applyFill="1" applyBorder="1" applyAlignment="1" applyProtection="1">
      <alignment horizontal="left"/>
      <protection locked="0"/>
    </xf>
    <xf numFmtId="49" fontId="29" fillId="8" borderId="11" xfId="9" applyNumberFormat="1" applyFont="1" applyFill="1" applyBorder="1" applyAlignment="1" applyProtection="1">
      <alignment horizontal="center" vertical="center" wrapText="1"/>
      <protection locked="0"/>
    </xf>
    <xf numFmtId="49" fontId="27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28" fillId="3" borderId="21" xfId="9" applyNumberFormat="1" applyFont="1" applyFill="1" applyBorder="1" applyAlignment="1" applyProtection="1">
      <alignment horizontal="right" vertical="center" wrapText="1"/>
      <protection locked="0"/>
    </xf>
    <xf numFmtId="49" fontId="30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31" fillId="7" borderId="11" xfId="9" applyNumberFormat="1" applyFont="1" applyFill="1" applyBorder="1" applyAlignment="1" applyProtection="1">
      <alignment horizontal="center" vertical="center" wrapText="1"/>
      <protection locked="0"/>
    </xf>
    <xf numFmtId="49" fontId="31" fillId="7" borderId="11" xfId="9" applyNumberFormat="1" applyFont="1" applyFill="1" applyBorder="1" applyAlignment="1" applyProtection="1">
      <alignment horizontal="left" vertical="center" wrapText="1"/>
      <protection locked="0"/>
    </xf>
    <xf numFmtId="49" fontId="31" fillId="7" borderId="11" xfId="9" applyNumberFormat="1" applyFont="1" applyFill="1" applyBorder="1" applyAlignment="1" applyProtection="1">
      <alignment horizontal="right" vertical="center" wrapText="1"/>
      <protection locked="0"/>
    </xf>
    <xf numFmtId="49" fontId="32" fillId="8" borderId="11" xfId="9" applyNumberFormat="1" applyFont="1" applyFill="1" applyBorder="1" applyAlignment="1" applyProtection="1">
      <alignment horizontal="left" vertical="center" wrapText="1"/>
      <protection locked="0"/>
    </xf>
    <xf numFmtId="49" fontId="32" fillId="8" borderId="11" xfId="9" applyNumberFormat="1" applyFont="1" applyFill="1" applyBorder="1" applyAlignment="1" applyProtection="1">
      <alignment horizontal="right" vertical="center" wrapText="1"/>
      <protection locked="0"/>
    </xf>
    <xf numFmtId="49" fontId="32" fillId="3" borderId="19" xfId="9" applyNumberFormat="1" applyFont="1" applyFill="1" applyBorder="1" applyAlignment="1" applyProtection="1">
      <alignment horizontal="center" vertical="center" wrapText="1"/>
      <protection locked="0"/>
    </xf>
    <xf numFmtId="49" fontId="32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32" fillId="3" borderId="11" xfId="9" applyNumberFormat="1" applyFont="1" applyFill="1" applyBorder="1" applyAlignment="1" applyProtection="1">
      <alignment horizontal="left" vertical="center" wrapText="1"/>
      <protection locked="0"/>
    </xf>
    <xf numFmtId="49" fontId="32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34" fillId="3" borderId="21" xfId="9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6" applyNumberFormat="1" applyFont="1" applyFill="1" applyBorder="1" applyAlignment="1" applyProtection="1">
      <alignment horizontal="left"/>
      <protection locked="0"/>
    </xf>
    <xf numFmtId="49" fontId="16" fillId="3" borderId="0" xfId="6" applyNumberFormat="1" applyFont="1" applyFill="1" applyBorder="1" applyAlignment="1" applyProtection="1">
      <alignment horizontal="left" vertical="top" wrapText="1"/>
      <protection locked="0"/>
    </xf>
    <xf numFmtId="49" fontId="19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26" fillId="7" borderId="11" xfId="9" applyNumberFormat="1" applyFont="1" applyFill="1" applyBorder="1" applyAlignment="1" applyProtection="1">
      <alignment horizontal="center" vertical="center" wrapText="1"/>
      <protection locked="0"/>
    </xf>
    <xf numFmtId="49" fontId="26" fillId="7" borderId="11" xfId="9" applyNumberFormat="1" applyFont="1" applyFill="1" applyBorder="1" applyAlignment="1" applyProtection="1">
      <alignment horizontal="right" vertical="center" wrapText="1"/>
      <protection locked="0"/>
    </xf>
    <xf numFmtId="49" fontId="27" fillId="8" borderId="11" xfId="9" applyNumberFormat="1" applyFont="1" applyFill="1" applyBorder="1" applyAlignment="1" applyProtection="1">
      <alignment horizontal="center" vertical="center" wrapText="1"/>
      <protection locked="0"/>
    </xf>
    <xf numFmtId="49" fontId="27" fillId="8" borderId="11" xfId="9" applyNumberFormat="1" applyFont="1" applyFill="1" applyBorder="1" applyAlignment="1" applyProtection="1">
      <alignment horizontal="right" vertical="center" wrapText="1"/>
      <protection locked="0"/>
    </xf>
    <xf numFmtId="49" fontId="27" fillId="3" borderId="19" xfId="9" applyNumberFormat="1" applyFont="1" applyFill="1" applyBorder="1" applyAlignment="1" applyProtection="1">
      <alignment horizontal="center" vertical="center" wrapText="1"/>
      <protection locked="0"/>
    </xf>
    <xf numFmtId="49" fontId="27" fillId="3" borderId="11" xfId="9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9" applyNumberFormat="1" applyFont="1" applyFill="1" applyBorder="1" applyAlignment="1" applyProtection="1">
      <alignment horizontal="left"/>
      <protection locked="0"/>
    </xf>
    <xf numFmtId="49" fontId="4" fillId="3" borderId="0" xfId="9" applyNumberFormat="1" applyFill="1" applyAlignment="1" applyProtection="1">
      <alignment horizontal="center" vertical="center" wrapText="1"/>
      <protection locked="0"/>
    </xf>
    <xf numFmtId="49" fontId="29" fillId="3" borderId="20" xfId="9" applyNumberFormat="1" applyFont="1" applyFill="1" applyBorder="1" applyAlignment="1" applyProtection="1">
      <alignment horizontal="center" vertical="center" wrapText="1"/>
      <protection locked="0"/>
    </xf>
    <xf numFmtId="49" fontId="19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28" fillId="3" borderId="21" xfId="9" applyNumberFormat="1" applyFont="1" applyFill="1" applyBorder="1" applyAlignment="1" applyProtection="1">
      <alignment horizontal="right" vertical="center" wrapText="1"/>
      <protection locked="0"/>
    </xf>
    <xf numFmtId="49" fontId="30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31" fillId="7" borderId="11" xfId="9" applyNumberFormat="1" applyFont="1" applyFill="1" applyBorder="1" applyAlignment="1" applyProtection="1">
      <alignment horizontal="center" vertical="center" wrapText="1"/>
      <protection locked="0"/>
    </xf>
    <xf numFmtId="49" fontId="31" fillId="7" borderId="11" xfId="9" applyNumberFormat="1" applyFont="1" applyFill="1" applyBorder="1" applyAlignment="1" applyProtection="1">
      <alignment horizontal="right" vertical="center" wrapText="1"/>
      <protection locked="0"/>
    </xf>
    <xf numFmtId="49" fontId="32" fillId="8" borderId="11" xfId="9" applyNumberFormat="1" applyFont="1" applyFill="1" applyBorder="1" applyAlignment="1" applyProtection="1">
      <alignment horizontal="center" vertical="center" wrapText="1"/>
      <protection locked="0"/>
    </xf>
    <xf numFmtId="49" fontId="32" fillId="8" borderId="11" xfId="9" applyNumberFormat="1" applyFont="1" applyFill="1" applyBorder="1" applyAlignment="1" applyProtection="1">
      <alignment horizontal="right" vertical="center" wrapText="1"/>
      <protection locked="0"/>
    </xf>
    <xf numFmtId="49" fontId="32" fillId="3" borderId="19" xfId="9" applyNumberFormat="1" applyFont="1" applyFill="1" applyBorder="1" applyAlignment="1" applyProtection="1">
      <alignment horizontal="center" vertical="center" wrapText="1"/>
      <protection locked="0"/>
    </xf>
    <xf numFmtId="49" fontId="32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33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34" fillId="3" borderId="21" xfId="9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>
      <alignment vertical="center"/>
    </xf>
    <xf numFmtId="0" fontId="11" fillId="2" borderId="7" xfId="2" applyFont="1" applyFill="1" applyBorder="1" applyAlignment="1">
      <alignment horizontal="center" vertical="center" wrapText="1"/>
    </xf>
    <xf numFmtId="2" fontId="11" fillId="2" borderId="13" xfId="2" applyNumberFormat="1" applyFont="1" applyFill="1" applyBorder="1" applyAlignment="1">
      <alignment horizontal="center" vertical="center" wrapText="1"/>
    </xf>
    <xf numFmtId="2" fontId="11" fillId="2" borderId="14" xfId="2" applyNumberFormat="1" applyFont="1" applyFill="1" applyBorder="1" applyAlignment="1">
      <alignment horizontal="center" vertical="center" wrapText="1"/>
    </xf>
    <xf numFmtId="2" fontId="5" fillId="0" borderId="14" xfId="2" applyNumberFormat="1" applyFont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vertical="center" wrapText="1"/>
    </xf>
    <xf numFmtId="4" fontId="5" fillId="0" borderId="7" xfId="2" applyNumberFormat="1" applyFont="1" applyBorder="1" applyAlignment="1">
      <alignment vertical="center" wrapText="1"/>
    </xf>
    <xf numFmtId="4" fontId="5" fillId="0" borderId="5" xfId="2" applyNumberFormat="1" applyFont="1" applyBorder="1" applyAlignment="1">
      <alignment vertical="center" wrapText="1"/>
    </xf>
    <xf numFmtId="0" fontId="5" fillId="0" borderId="7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4" fontId="5" fillId="0" borderId="15" xfId="2" applyNumberFormat="1" applyFont="1" applyBorder="1" applyAlignment="1">
      <alignment vertical="center" wrapText="1"/>
    </xf>
    <xf numFmtId="4" fontId="5" fillId="0" borderId="9" xfId="2" applyNumberFormat="1" applyFont="1" applyBorder="1" applyAlignment="1">
      <alignment vertical="center" wrapText="1"/>
    </xf>
    <xf numFmtId="164" fontId="5" fillId="0" borderId="6" xfId="2" applyNumberFormat="1" applyFont="1" applyBorder="1" applyAlignment="1">
      <alignment vertical="center" wrapText="1"/>
    </xf>
    <xf numFmtId="164" fontId="5" fillId="0" borderId="7" xfId="2" applyNumberFormat="1" applyFont="1" applyBorder="1" applyAlignment="1">
      <alignment vertical="center" wrapText="1"/>
    </xf>
    <xf numFmtId="164" fontId="5" fillId="0" borderId="5" xfId="2" applyNumberFormat="1" applyFont="1" applyBorder="1" applyAlignment="1">
      <alignment vertical="center" wrapText="1"/>
    </xf>
    <xf numFmtId="2" fontId="5" fillId="0" borderId="6" xfId="2" applyNumberFormat="1" applyFont="1" applyBorder="1" applyAlignment="1">
      <alignment vertical="center" wrapText="1"/>
    </xf>
    <xf numFmtId="2" fontId="5" fillId="0" borderId="7" xfId="2" applyNumberFormat="1" applyFont="1" applyBorder="1" applyAlignment="1">
      <alignment vertical="center" wrapText="1"/>
    </xf>
    <xf numFmtId="2" fontId="5" fillId="0" borderId="5" xfId="2" applyNumberFormat="1" applyFont="1" applyBorder="1" applyAlignment="1">
      <alignment vertical="center" wrapText="1"/>
    </xf>
    <xf numFmtId="4" fontId="24" fillId="0" borderId="6" xfId="2" applyNumberFormat="1" applyFont="1" applyBorder="1" applyAlignment="1">
      <alignment vertical="center" wrapText="1"/>
    </xf>
    <xf numFmtId="4" fontId="24" fillId="0" borderId="7" xfId="2" applyNumberFormat="1" applyFont="1" applyBorder="1" applyAlignment="1">
      <alignment vertical="center" wrapText="1"/>
    </xf>
    <xf numFmtId="4" fontId="24" fillId="0" borderId="5" xfId="2" applyNumberFormat="1" applyFont="1" applyBorder="1" applyAlignment="1">
      <alignment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2" fontId="7" fillId="0" borderId="4" xfId="2" applyNumberFormat="1" applyFont="1" applyBorder="1" applyAlignment="1">
      <alignment horizontal="center" vertical="center" wrapText="1"/>
    </xf>
    <xf numFmtId="0" fontId="5" fillId="0" borderId="14" xfId="2" applyFont="1" applyBorder="1" applyAlignment="1">
      <alignment vertical="center"/>
    </xf>
    <xf numFmtId="0" fontId="5" fillId="0" borderId="6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2" fillId="0" borderId="0" xfId="2" applyAlignment="1">
      <alignment wrapText="1"/>
    </xf>
    <xf numFmtId="0" fontId="8" fillId="0" borderId="0" xfId="2" applyFont="1" applyAlignment="1">
      <alignment horizontal="left" vertical="center" wrapText="1"/>
    </xf>
    <xf numFmtId="0" fontId="2" fillId="0" borderId="0" xfId="2" applyFont="1" applyAlignment="1">
      <alignment wrapText="1"/>
    </xf>
    <xf numFmtId="0" fontId="11" fillId="2" borderId="2" xfId="2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2" fillId="0" borderId="7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/>
    </xf>
    <xf numFmtId="0" fontId="2" fillId="0" borderId="7" xfId="2" applyFont="1" applyBorder="1" applyAlignment="1">
      <alignment horizontal="left" vertical="center" wrapText="1"/>
    </xf>
    <xf numFmtId="4" fontId="5" fillId="0" borderId="6" xfId="2" applyNumberFormat="1" applyFont="1" applyBorder="1" applyAlignment="1">
      <alignment horizontal="right" vertical="center" wrapText="1"/>
    </xf>
    <xf numFmtId="4" fontId="2" fillId="0" borderId="7" xfId="2" applyNumberFormat="1" applyFont="1" applyBorder="1" applyAlignment="1">
      <alignment horizontal="right" vertical="center" wrapText="1"/>
    </xf>
    <xf numFmtId="0" fontId="2" fillId="0" borderId="5" xfId="2" applyFont="1" applyBorder="1" applyAlignment="1">
      <alignment horizontal="left" vertical="center" wrapText="1"/>
    </xf>
    <xf numFmtId="4" fontId="5" fillId="0" borderId="13" xfId="2" applyNumberFormat="1" applyFont="1" applyBorder="1" applyAlignment="1">
      <alignment vertical="center" wrapText="1"/>
    </xf>
    <xf numFmtId="0" fontId="2" fillId="0" borderId="6" xfId="2" applyFont="1" applyBorder="1" applyAlignment="1">
      <alignment horizontal="left" vertical="center" wrapText="1"/>
    </xf>
    <xf numFmtId="4" fontId="5" fillId="0" borderId="7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4" xfId="2" applyFont="1" applyBorder="1"/>
    <xf numFmtId="49" fontId="29" fillId="8" borderId="11" xfId="9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3" applyNumberFormat="1" applyFont="1" applyFill="1" applyBorder="1" applyAlignment="1" applyProtection="1">
      <alignment horizontal="center" wrapText="1"/>
      <protection locked="0"/>
    </xf>
    <xf numFmtId="49" fontId="3" fillId="3" borderId="0" xfId="3" applyNumberFormat="1" applyFill="1" applyAlignment="1" applyProtection="1">
      <alignment horizontal="center" vertical="center" wrapText="1"/>
      <protection locked="0"/>
    </xf>
    <xf numFmtId="0" fontId="16" fillId="0" borderId="0" xfId="3" applyNumberFormat="1" applyFont="1" applyFill="1" applyBorder="1" applyAlignment="1" applyProtection="1">
      <alignment horizontal="left"/>
      <protection locked="0"/>
    </xf>
    <xf numFmtId="49" fontId="6" fillId="3" borderId="0" xfId="9" applyNumberFormat="1" applyFont="1" applyFill="1" applyAlignment="1" applyProtection="1">
      <alignment horizontal="center" vertical="center" wrapText="1"/>
      <protection locked="0"/>
    </xf>
    <xf numFmtId="49" fontId="19" fillId="3" borderId="0" xfId="9" applyNumberFormat="1" applyFont="1" applyFill="1" applyAlignment="1" applyProtection="1">
      <alignment horizontal="left" vertical="center" wrapText="1"/>
      <protection locked="0"/>
    </xf>
    <xf numFmtId="49" fontId="27" fillId="3" borderId="11" xfId="9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9" applyNumberFormat="1" applyFont="1" applyFill="1" applyBorder="1" applyAlignment="1" applyProtection="1">
      <alignment horizontal="left"/>
      <protection locked="0"/>
    </xf>
    <xf numFmtId="49" fontId="28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20" fillId="3" borderId="21" xfId="9" applyNumberFormat="1" applyFont="1" applyFill="1" applyBorder="1" applyAlignment="1" applyProtection="1">
      <alignment horizontal="right" vertical="center" wrapText="1"/>
      <protection locked="0"/>
    </xf>
    <xf numFmtId="49" fontId="16" fillId="3" borderId="0" xfId="9" applyNumberFormat="1" applyFont="1" applyFill="1" applyAlignment="1" applyProtection="1">
      <alignment horizontal="center" vertical="center" wrapText="1"/>
      <protection locked="0"/>
    </xf>
    <xf numFmtId="49" fontId="15" fillId="8" borderId="11" xfId="9" applyNumberFormat="1" applyFont="1" applyFill="1" applyBorder="1" applyAlignment="1" applyProtection="1">
      <alignment horizontal="center" vertical="center" wrapText="1"/>
      <protection locked="0"/>
    </xf>
    <xf numFmtId="49" fontId="15" fillId="3" borderId="20" xfId="9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164" fontId="7" fillId="0" borderId="0" xfId="2" applyNumberFormat="1" applyFont="1" applyAlignment="1">
      <alignment horizontal="left" vertical="center" wrapText="1"/>
    </xf>
    <xf numFmtId="164" fontId="9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64" fontId="11" fillId="2" borderId="6" xfId="2" applyNumberFormat="1" applyFont="1" applyFill="1" applyBorder="1" applyAlignment="1">
      <alignment horizontal="center" vertical="center" wrapText="1"/>
    </xf>
    <xf numFmtId="164" fontId="11" fillId="2" borderId="7" xfId="2" applyNumberFormat="1" applyFont="1" applyFill="1" applyBorder="1" applyAlignment="1">
      <alignment horizontal="center" vertical="center" wrapText="1"/>
    </xf>
    <xf numFmtId="164" fontId="11" fillId="2" borderId="5" xfId="2" applyNumberFormat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49" fontId="25" fillId="3" borderId="0" xfId="9" applyNumberFormat="1" applyFont="1" applyFill="1" applyAlignment="1" applyProtection="1">
      <alignment horizontal="left" vertical="top" wrapText="1"/>
      <protection locked="0"/>
    </xf>
    <xf numFmtId="49" fontId="19" fillId="3" borderId="1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center" wrapText="1"/>
    </xf>
    <xf numFmtId="0" fontId="2" fillId="0" borderId="0" xfId="2" applyAlignment="1">
      <alignment horizontal="center"/>
    </xf>
    <xf numFmtId="0" fontId="16" fillId="0" borderId="12" xfId="3" applyNumberFormat="1" applyFont="1" applyFill="1" applyBorder="1" applyAlignment="1" applyProtection="1">
      <alignment horizontal="left"/>
      <protection locked="0"/>
    </xf>
  </cellXfs>
  <cellStyles count="12">
    <cellStyle name="Normalny" xfId="0" builtinId="0"/>
    <cellStyle name="Normalny 2" xfId="2"/>
    <cellStyle name="Normalny 2 2" xfId="3"/>
    <cellStyle name="Normalny 2 2 2" xfId="4"/>
    <cellStyle name="Normalny 3" xfId="5"/>
    <cellStyle name="Normalny 3 2" xfId="6"/>
    <cellStyle name="Normalny 4" xfId="7"/>
    <cellStyle name="Normalny 5" xfId="8"/>
    <cellStyle name="Normalny 5 2" xfId="1"/>
    <cellStyle name="Normalny 6" xfId="9"/>
    <cellStyle name="Normalny 7" xfId="10"/>
    <cellStyle name="Normalny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showGridLines="0" tabSelected="1" workbookViewId="0">
      <selection activeCell="N3" sqref="N3"/>
    </sheetView>
  </sheetViews>
  <sheetFormatPr defaultRowHeight="12.75"/>
  <cols>
    <col min="1" max="1" width="2.140625" style="137" customWidth="1"/>
    <col min="2" max="2" width="8.7109375" style="137" customWidth="1"/>
    <col min="3" max="3" width="9.85546875" style="137" customWidth="1"/>
    <col min="4" max="4" width="1" style="137" customWidth="1"/>
    <col min="5" max="5" width="8.5703125" style="137" customWidth="1"/>
    <col min="6" max="6" width="42.5703125" style="137" customWidth="1"/>
    <col min="7" max="7" width="17.5703125" style="137" customWidth="1"/>
    <col min="8" max="8" width="16.7109375" style="137" customWidth="1"/>
    <col min="9" max="9" width="9.85546875" style="137" customWidth="1"/>
    <col min="10" max="10" width="7.42578125" style="137" customWidth="1"/>
    <col min="11" max="11" width="1" style="137" customWidth="1"/>
    <col min="12" max="256" width="9.140625" style="137"/>
    <col min="257" max="257" width="2.140625" style="137" customWidth="1"/>
    <col min="258" max="258" width="8.7109375" style="137" customWidth="1"/>
    <col min="259" max="259" width="9.85546875" style="137" customWidth="1"/>
    <col min="260" max="260" width="1" style="137" customWidth="1"/>
    <col min="261" max="261" width="8.5703125" style="137" customWidth="1"/>
    <col min="262" max="262" width="42.5703125" style="137" customWidth="1"/>
    <col min="263" max="263" width="17.5703125" style="137" customWidth="1"/>
    <col min="264" max="264" width="16.7109375" style="137" customWidth="1"/>
    <col min="265" max="265" width="9.85546875" style="137" customWidth="1"/>
    <col min="266" max="266" width="7.42578125" style="137" customWidth="1"/>
    <col min="267" max="267" width="1" style="137" customWidth="1"/>
    <col min="268" max="512" width="9.140625" style="137"/>
    <col min="513" max="513" width="2.140625" style="137" customWidth="1"/>
    <col min="514" max="514" width="8.7109375" style="137" customWidth="1"/>
    <col min="515" max="515" width="9.85546875" style="137" customWidth="1"/>
    <col min="516" max="516" width="1" style="137" customWidth="1"/>
    <col min="517" max="517" width="8.5703125" style="137" customWidth="1"/>
    <col min="518" max="518" width="42.5703125" style="137" customWidth="1"/>
    <col min="519" max="519" width="17.5703125" style="137" customWidth="1"/>
    <col min="520" max="520" width="16.7109375" style="137" customWidth="1"/>
    <col min="521" max="521" width="9.85546875" style="137" customWidth="1"/>
    <col min="522" max="522" width="7.42578125" style="137" customWidth="1"/>
    <col min="523" max="523" width="1" style="137" customWidth="1"/>
    <col min="524" max="768" width="9.140625" style="137"/>
    <col min="769" max="769" width="2.140625" style="137" customWidth="1"/>
    <col min="770" max="770" width="8.7109375" style="137" customWidth="1"/>
    <col min="771" max="771" width="9.85546875" style="137" customWidth="1"/>
    <col min="772" max="772" width="1" style="137" customWidth="1"/>
    <col min="773" max="773" width="8.5703125" style="137" customWidth="1"/>
    <col min="774" max="774" width="42.5703125" style="137" customWidth="1"/>
    <col min="775" max="775" width="17.5703125" style="137" customWidth="1"/>
    <col min="776" max="776" width="16.7109375" style="137" customWidth="1"/>
    <col min="777" max="777" width="9.85546875" style="137" customWidth="1"/>
    <col min="778" max="778" width="7.42578125" style="137" customWidth="1"/>
    <col min="779" max="779" width="1" style="137" customWidth="1"/>
    <col min="780" max="1024" width="9.140625" style="137"/>
    <col min="1025" max="1025" width="2.140625" style="137" customWidth="1"/>
    <col min="1026" max="1026" width="8.7109375" style="137" customWidth="1"/>
    <col min="1027" max="1027" width="9.85546875" style="137" customWidth="1"/>
    <col min="1028" max="1028" width="1" style="137" customWidth="1"/>
    <col min="1029" max="1029" width="8.5703125" style="137" customWidth="1"/>
    <col min="1030" max="1030" width="42.5703125" style="137" customWidth="1"/>
    <col min="1031" max="1031" width="17.5703125" style="137" customWidth="1"/>
    <col min="1032" max="1032" width="16.7109375" style="137" customWidth="1"/>
    <col min="1033" max="1033" width="9.85546875" style="137" customWidth="1"/>
    <col min="1034" max="1034" width="7.42578125" style="137" customWidth="1"/>
    <col min="1035" max="1035" width="1" style="137" customWidth="1"/>
    <col min="1036" max="1280" width="9.140625" style="137"/>
    <col min="1281" max="1281" width="2.140625" style="137" customWidth="1"/>
    <col min="1282" max="1282" width="8.7109375" style="137" customWidth="1"/>
    <col min="1283" max="1283" width="9.85546875" style="137" customWidth="1"/>
    <col min="1284" max="1284" width="1" style="137" customWidth="1"/>
    <col min="1285" max="1285" width="8.5703125" style="137" customWidth="1"/>
    <col min="1286" max="1286" width="42.5703125" style="137" customWidth="1"/>
    <col min="1287" max="1287" width="17.5703125" style="137" customWidth="1"/>
    <col min="1288" max="1288" width="16.7109375" style="137" customWidth="1"/>
    <col min="1289" max="1289" width="9.85546875" style="137" customWidth="1"/>
    <col min="1290" max="1290" width="7.42578125" style="137" customWidth="1"/>
    <col min="1291" max="1291" width="1" style="137" customWidth="1"/>
    <col min="1292" max="1536" width="9.140625" style="137"/>
    <col min="1537" max="1537" width="2.140625" style="137" customWidth="1"/>
    <col min="1538" max="1538" width="8.7109375" style="137" customWidth="1"/>
    <col min="1539" max="1539" width="9.85546875" style="137" customWidth="1"/>
    <col min="1540" max="1540" width="1" style="137" customWidth="1"/>
    <col min="1541" max="1541" width="8.5703125" style="137" customWidth="1"/>
    <col min="1542" max="1542" width="42.5703125" style="137" customWidth="1"/>
    <col min="1543" max="1543" width="17.5703125" style="137" customWidth="1"/>
    <col min="1544" max="1544" width="16.7109375" style="137" customWidth="1"/>
    <col min="1545" max="1545" width="9.85546875" style="137" customWidth="1"/>
    <col min="1546" max="1546" width="7.42578125" style="137" customWidth="1"/>
    <col min="1547" max="1547" width="1" style="137" customWidth="1"/>
    <col min="1548" max="1792" width="9.140625" style="137"/>
    <col min="1793" max="1793" width="2.140625" style="137" customWidth="1"/>
    <col min="1794" max="1794" width="8.7109375" style="137" customWidth="1"/>
    <col min="1795" max="1795" width="9.85546875" style="137" customWidth="1"/>
    <col min="1796" max="1796" width="1" style="137" customWidth="1"/>
    <col min="1797" max="1797" width="8.5703125" style="137" customWidth="1"/>
    <col min="1798" max="1798" width="42.5703125" style="137" customWidth="1"/>
    <col min="1799" max="1799" width="17.5703125" style="137" customWidth="1"/>
    <col min="1800" max="1800" width="16.7109375" style="137" customWidth="1"/>
    <col min="1801" max="1801" width="9.85546875" style="137" customWidth="1"/>
    <col min="1802" max="1802" width="7.42578125" style="137" customWidth="1"/>
    <col min="1803" max="1803" width="1" style="137" customWidth="1"/>
    <col min="1804" max="2048" width="9.140625" style="137"/>
    <col min="2049" max="2049" width="2.140625" style="137" customWidth="1"/>
    <col min="2050" max="2050" width="8.7109375" style="137" customWidth="1"/>
    <col min="2051" max="2051" width="9.85546875" style="137" customWidth="1"/>
    <col min="2052" max="2052" width="1" style="137" customWidth="1"/>
    <col min="2053" max="2053" width="8.5703125" style="137" customWidth="1"/>
    <col min="2054" max="2054" width="42.5703125" style="137" customWidth="1"/>
    <col min="2055" max="2055" width="17.5703125" style="137" customWidth="1"/>
    <col min="2056" max="2056" width="16.7109375" style="137" customWidth="1"/>
    <col min="2057" max="2057" width="9.85546875" style="137" customWidth="1"/>
    <col min="2058" max="2058" width="7.42578125" style="137" customWidth="1"/>
    <col min="2059" max="2059" width="1" style="137" customWidth="1"/>
    <col min="2060" max="2304" width="9.140625" style="137"/>
    <col min="2305" max="2305" width="2.140625" style="137" customWidth="1"/>
    <col min="2306" max="2306" width="8.7109375" style="137" customWidth="1"/>
    <col min="2307" max="2307" width="9.85546875" style="137" customWidth="1"/>
    <col min="2308" max="2308" width="1" style="137" customWidth="1"/>
    <col min="2309" max="2309" width="8.5703125" style="137" customWidth="1"/>
    <col min="2310" max="2310" width="42.5703125" style="137" customWidth="1"/>
    <col min="2311" max="2311" width="17.5703125" style="137" customWidth="1"/>
    <col min="2312" max="2312" width="16.7109375" style="137" customWidth="1"/>
    <col min="2313" max="2313" width="9.85546875" style="137" customWidth="1"/>
    <col min="2314" max="2314" width="7.42578125" style="137" customWidth="1"/>
    <col min="2315" max="2315" width="1" style="137" customWidth="1"/>
    <col min="2316" max="2560" width="9.140625" style="137"/>
    <col min="2561" max="2561" width="2.140625" style="137" customWidth="1"/>
    <col min="2562" max="2562" width="8.7109375" style="137" customWidth="1"/>
    <col min="2563" max="2563" width="9.85546875" style="137" customWidth="1"/>
    <col min="2564" max="2564" width="1" style="137" customWidth="1"/>
    <col min="2565" max="2565" width="8.5703125" style="137" customWidth="1"/>
    <col min="2566" max="2566" width="42.5703125" style="137" customWidth="1"/>
    <col min="2567" max="2567" width="17.5703125" style="137" customWidth="1"/>
    <col min="2568" max="2568" width="16.7109375" style="137" customWidth="1"/>
    <col min="2569" max="2569" width="9.85546875" style="137" customWidth="1"/>
    <col min="2570" max="2570" width="7.42578125" style="137" customWidth="1"/>
    <col min="2571" max="2571" width="1" style="137" customWidth="1"/>
    <col min="2572" max="2816" width="9.140625" style="137"/>
    <col min="2817" max="2817" width="2.140625" style="137" customWidth="1"/>
    <col min="2818" max="2818" width="8.7109375" style="137" customWidth="1"/>
    <col min="2819" max="2819" width="9.85546875" style="137" customWidth="1"/>
    <col min="2820" max="2820" width="1" style="137" customWidth="1"/>
    <col min="2821" max="2821" width="8.5703125" style="137" customWidth="1"/>
    <col min="2822" max="2822" width="42.5703125" style="137" customWidth="1"/>
    <col min="2823" max="2823" width="17.5703125" style="137" customWidth="1"/>
    <col min="2824" max="2824" width="16.7109375" style="137" customWidth="1"/>
    <col min="2825" max="2825" width="9.85546875" style="137" customWidth="1"/>
    <col min="2826" max="2826" width="7.42578125" style="137" customWidth="1"/>
    <col min="2827" max="2827" width="1" style="137" customWidth="1"/>
    <col min="2828" max="3072" width="9.140625" style="137"/>
    <col min="3073" max="3073" width="2.140625" style="137" customWidth="1"/>
    <col min="3074" max="3074" width="8.7109375" style="137" customWidth="1"/>
    <col min="3075" max="3075" width="9.85546875" style="137" customWidth="1"/>
    <col min="3076" max="3076" width="1" style="137" customWidth="1"/>
    <col min="3077" max="3077" width="8.5703125" style="137" customWidth="1"/>
    <col min="3078" max="3078" width="42.5703125" style="137" customWidth="1"/>
    <col min="3079" max="3079" width="17.5703125" style="137" customWidth="1"/>
    <col min="3080" max="3080" width="16.7109375" style="137" customWidth="1"/>
    <col min="3081" max="3081" width="9.85546875" style="137" customWidth="1"/>
    <col min="3082" max="3082" width="7.42578125" style="137" customWidth="1"/>
    <col min="3083" max="3083" width="1" style="137" customWidth="1"/>
    <col min="3084" max="3328" width="9.140625" style="137"/>
    <col min="3329" max="3329" width="2.140625" style="137" customWidth="1"/>
    <col min="3330" max="3330" width="8.7109375" style="137" customWidth="1"/>
    <col min="3331" max="3331" width="9.85546875" style="137" customWidth="1"/>
    <col min="3332" max="3332" width="1" style="137" customWidth="1"/>
    <col min="3333" max="3333" width="8.5703125" style="137" customWidth="1"/>
    <col min="3334" max="3334" width="42.5703125" style="137" customWidth="1"/>
    <col min="3335" max="3335" width="17.5703125" style="137" customWidth="1"/>
    <col min="3336" max="3336" width="16.7109375" style="137" customWidth="1"/>
    <col min="3337" max="3337" width="9.85546875" style="137" customWidth="1"/>
    <col min="3338" max="3338" width="7.42578125" style="137" customWidth="1"/>
    <col min="3339" max="3339" width="1" style="137" customWidth="1"/>
    <col min="3340" max="3584" width="9.140625" style="137"/>
    <col min="3585" max="3585" width="2.140625" style="137" customWidth="1"/>
    <col min="3586" max="3586" width="8.7109375" style="137" customWidth="1"/>
    <col min="3587" max="3587" width="9.85546875" style="137" customWidth="1"/>
    <col min="3588" max="3588" width="1" style="137" customWidth="1"/>
    <col min="3589" max="3589" width="8.5703125" style="137" customWidth="1"/>
    <col min="3590" max="3590" width="42.5703125" style="137" customWidth="1"/>
    <col min="3591" max="3591" width="17.5703125" style="137" customWidth="1"/>
    <col min="3592" max="3592" width="16.7109375" style="137" customWidth="1"/>
    <col min="3593" max="3593" width="9.85546875" style="137" customWidth="1"/>
    <col min="3594" max="3594" width="7.42578125" style="137" customWidth="1"/>
    <col min="3595" max="3595" width="1" style="137" customWidth="1"/>
    <col min="3596" max="3840" width="9.140625" style="137"/>
    <col min="3841" max="3841" width="2.140625" style="137" customWidth="1"/>
    <col min="3842" max="3842" width="8.7109375" style="137" customWidth="1"/>
    <col min="3843" max="3843" width="9.85546875" style="137" customWidth="1"/>
    <col min="3844" max="3844" width="1" style="137" customWidth="1"/>
    <col min="3845" max="3845" width="8.5703125" style="137" customWidth="1"/>
    <col min="3846" max="3846" width="42.5703125" style="137" customWidth="1"/>
    <col min="3847" max="3847" width="17.5703125" style="137" customWidth="1"/>
    <col min="3848" max="3848" width="16.7109375" style="137" customWidth="1"/>
    <col min="3849" max="3849" width="9.85546875" style="137" customWidth="1"/>
    <col min="3850" max="3850" width="7.42578125" style="137" customWidth="1"/>
    <col min="3851" max="3851" width="1" style="137" customWidth="1"/>
    <col min="3852" max="4096" width="9.140625" style="137"/>
    <col min="4097" max="4097" width="2.140625" style="137" customWidth="1"/>
    <col min="4098" max="4098" width="8.7109375" style="137" customWidth="1"/>
    <col min="4099" max="4099" width="9.85546875" style="137" customWidth="1"/>
    <col min="4100" max="4100" width="1" style="137" customWidth="1"/>
    <col min="4101" max="4101" width="8.5703125" style="137" customWidth="1"/>
    <col min="4102" max="4102" width="42.5703125" style="137" customWidth="1"/>
    <col min="4103" max="4103" width="17.5703125" style="137" customWidth="1"/>
    <col min="4104" max="4104" width="16.7109375" style="137" customWidth="1"/>
    <col min="4105" max="4105" width="9.85546875" style="137" customWidth="1"/>
    <col min="4106" max="4106" width="7.42578125" style="137" customWidth="1"/>
    <col min="4107" max="4107" width="1" style="137" customWidth="1"/>
    <col min="4108" max="4352" width="9.140625" style="137"/>
    <col min="4353" max="4353" width="2.140625" style="137" customWidth="1"/>
    <col min="4354" max="4354" width="8.7109375" style="137" customWidth="1"/>
    <col min="4355" max="4355" width="9.85546875" style="137" customWidth="1"/>
    <col min="4356" max="4356" width="1" style="137" customWidth="1"/>
    <col min="4357" max="4357" width="8.5703125" style="137" customWidth="1"/>
    <col min="4358" max="4358" width="42.5703125" style="137" customWidth="1"/>
    <col min="4359" max="4359" width="17.5703125" style="137" customWidth="1"/>
    <col min="4360" max="4360" width="16.7109375" style="137" customWidth="1"/>
    <col min="4361" max="4361" width="9.85546875" style="137" customWidth="1"/>
    <col min="4362" max="4362" width="7.42578125" style="137" customWidth="1"/>
    <col min="4363" max="4363" width="1" style="137" customWidth="1"/>
    <col min="4364" max="4608" width="9.140625" style="137"/>
    <col min="4609" max="4609" width="2.140625" style="137" customWidth="1"/>
    <col min="4610" max="4610" width="8.7109375" style="137" customWidth="1"/>
    <col min="4611" max="4611" width="9.85546875" style="137" customWidth="1"/>
    <col min="4612" max="4612" width="1" style="137" customWidth="1"/>
    <col min="4613" max="4613" width="8.5703125" style="137" customWidth="1"/>
    <col min="4614" max="4614" width="42.5703125" style="137" customWidth="1"/>
    <col min="4615" max="4615" width="17.5703125" style="137" customWidth="1"/>
    <col min="4616" max="4616" width="16.7109375" style="137" customWidth="1"/>
    <col min="4617" max="4617" width="9.85546875" style="137" customWidth="1"/>
    <col min="4618" max="4618" width="7.42578125" style="137" customWidth="1"/>
    <col min="4619" max="4619" width="1" style="137" customWidth="1"/>
    <col min="4620" max="4864" width="9.140625" style="137"/>
    <col min="4865" max="4865" width="2.140625" style="137" customWidth="1"/>
    <col min="4866" max="4866" width="8.7109375" style="137" customWidth="1"/>
    <col min="4867" max="4867" width="9.85546875" style="137" customWidth="1"/>
    <col min="4868" max="4868" width="1" style="137" customWidth="1"/>
    <col min="4869" max="4869" width="8.5703125" style="137" customWidth="1"/>
    <col min="4870" max="4870" width="42.5703125" style="137" customWidth="1"/>
    <col min="4871" max="4871" width="17.5703125" style="137" customWidth="1"/>
    <col min="4872" max="4872" width="16.7109375" style="137" customWidth="1"/>
    <col min="4873" max="4873" width="9.85546875" style="137" customWidth="1"/>
    <col min="4874" max="4874" width="7.42578125" style="137" customWidth="1"/>
    <col min="4875" max="4875" width="1" style="137" customWidth="1"/>
    <col min="4876" max="5120" width="9.140625" style="137"/>
    <col min="5121" max="5121" width="2.140625" style="137" customWidth="1"/>
    <col min="5122" max="5122" width="8.7109375" style="137" customWidth="1"/>
    <col min="5123" max="5123" width="9.85546875" style="137" customWidth="1"/>
    <col min="5124" max="5124" width="1" style="137" customWidth="1"/>
    <col min="5125" max="5125" width="8.5703125" style="137" customWidth="1"/>
    <col min="5126" max="5126" width="42.5703125" style="137" customWidth="1"/>
    <col min="5127" max="5127" width="17.5703125" style="137" customWidth="1"/>
    <col min="5128" max="5128" width="16.7109375" style="137" customWidth="1"/>
    <col min="5129" max="5129" width="9.85546875" style="137" customWidth="1"/>
    <col min="5130" max="5130" width="7.42578125" style="137" customWidth="1"/>
    <col min="5131" max="5131" width="1" style="137" customWidth="1"/>
    <col min="5132" max="5376" width="9.140625" style="137"/>
    <col min="5377" max="5377" width="2.140625" style="137" customWidth="1"/>
    <col min="5378" max="5378" width="8.7109375" style="137" customWidth="1"/>
    <col min="5379" max="5379" width="9.85546875" style="137" customWidth="1"/>
    <col min="5380" max="5380" width="1" style="137" customWidth="1"/>
    <col min="5381" max="5381" width="8.5703125" style="137" customWidth="1"/>
    <col min="5382" max="5382" width="42.5703125" style="137" customWidth="1"/>
    <col min="5383" max="5383" width="17.5703125" style="137" customWidth="1"/>
    <col min="5384" max="5384" width="16.7109375" style="137" customWidth="1"/>
    <col min="5385" max="5385" width="9.85546875" style="137" customWidth="1"/>
    <col min="5386" max="5386" width="7.42578125" style="137" customWidth="1"/>
    <col min="5387" max="5387" width="1" style="137" customWidth="1"/>
    <col min="5388" max="5632" width="9.140625" style="137"/>
    <col min="5633" max="5633" width="2.140625" style="137" customWidth="1"/>
    <col min="5634" max="5634" width="8.7109375" style="137" customWidth="1"/>
    <col min="5635" max="5635" width="9.85546875" style="137" customWidth="1"/>
    <col min="5636" max="5636" width="1" style="137" customWidth="1"/>
    <col min="5637" max="5637" width="8.5703125" style="137" customWidth="1"/>
    <col min="5638" max="5638" width="42.5703125" style="137" customWidth="1"/>
    <col min="5639" max="5639" width="17.5703125" style="137" customWidth="1"/>
    <col min="5640" max="5640" width="16.7109375" style="137" customWidth="1"/>
    <col min="5641" max="5641" width="9.85546875" style="137" customWidth="1"/>
    <col min="5642" max="5642" width="7.42578125" style="137" customWidth="1"/>
    <col min="5643" max="5643" width="1" style="137" customWidth="1"/>
    <col min="5644" max="5888" width="9.140625" style="137"/>
    <col min="5889" max="5889" width="2.140625" style="137" customWidth="1"/>
    <col min="5890" max="5890" width="8.7109375" style="137" customWidth="1"/>
    <col min="5891" max="5891" width="9.85546875" style="137" customWidth="1"/>
    <col min="5892" max="5892" width="1" style="137" customWidth="1"/>
    <col min="5893" max="5893" width="8.5703125" style="137" customWidth="1"/>
    <col min="5894" max="5894" width="42.5703125" style="137" customWidth="1"/>
    <col min="5895" max="5895" width="17.5703125" style="137" customWidth="1"/>
    <col min="5896" max="5896" width="16.7109375" style="137" customWidth="1"/>
    <col min="5897" max="5897" width="9.85546875" style="137" customWidth="1"/>
    <col min="5898" max="5898" width="7.42578125" style="137" customWidth="1"/>
    <col min="5899" max="5899" width="1" style="137" customWidth="1"/>
    <col min="5900" max="6144" width="9.140625" style="137"/>
    <col min="6145" max="6145" width="2.140625" style="137" customWidth="1"/>
    <col min="6146" max="6146" width="8.7109375" style="137" customWidth="1"/>
    <col min="6147" max="6147" width="9.85546875" style="137" customWidth="1"/>
    <col min="6148" max="6148" width="1" style="137" customWidth="1"/>
    <col min="6149" max="6149" width="8.5703125" style="137" customWidth="1"/>
    <col min="6150" max="6150" width="42.5703125" style="137" customWidth="1"/>
    <col min="6151" max="6151" width="17.5703125" style="137" customWidth="1"/>
    <col min="6152" max="6152" width="16.7109375" style="137" customWidth="1"/>
    <col min="6153" max="6153" width="9.85546875" style="137" customWidth="1"/>
    <col min="6154" max="6154" width="7.42578125" style="137" customWidth="1"/>
    <col min="6155" max="6155" width="1" style="137" customWidth="1"/>
    <col min="6156" max="6400" width="9.140625" style="137"/>
    <col min="6401" max="6401" width="2.140625" style="137" customWidth="1"/>
    <col min="6402" max="6402" width="8.7109375" style="137" customWidth="1"/>
    <col min="6403" max="6403" width="9.85546875" style="137" customWidth="1"/>
    <col min="6404" max="6404" width="1" style="137" customWidth="1"/>
    <col min="6405" max="6405" width="8.5703125" style="137" customWidth="1"/>
    <col min="6406" max="6406" width="42.5703125" style="137" customWidth="1"/>
    <col min="6407" max="6407" width="17.5703125" style="137" customWidth="1"/>
    <col min="6408" max="6408" width="16.7109375" style="137" customWidth="1"/>
    <col min="6409" max="6409" width="9.85546875" style="137" customWidth="1"/>
    <col min="6410" max="6410" width="7.42578125" style="137" customWidth="1"/>
    <col min="6411" max="6411" width="1" style="137" customWidth="1"/>
    <col min="6412" max="6656" width="9.140625" style="137"/>
    <col min="6657" max="6657" width="2.140625" style="137" customWidth="1"/>
    <col min="6658" max="6658" width="8.7109375" style="137" customWidth="1"/>
    <col min="6659" max="6659" width="9.85546875" style="137" customWidth="1"/>
    <col min="6660" max="6660" width="1" style="137" customWidth="1"/>
    <col min="6661" max="6661" width="8.5703125" style="137" customWidth="1"/>
    <col min="6662" max="6662" width="42.5703125" style="137" customWidth="1"/>
    <col min="6663" max="6663" width="17.5703125" style="137" customWidth="1"/>
    <col min="6664" max="6664" width="16.7109375" style="137" customWidth="1"/>
    <col min="6665" max="6665" width="9.85546875" style="137" customWidth="1"/>
    <col min="6666" max="6666" width="7.42578125" style="137" customWidth="1"/>
    <col min="6667" max="6667" width="1" style="137" customWidth="1"/>
    <col min="6668" max="6912" width="9.140625" style="137"/>
    <col min="6913" max="6913" width="2.140625" style="137" customWidth="1"/>
    <col min="6914" max="6914" width="8.7109375" style="137" customWidth="1"/>
    <col min="6915" max="6915" width="9.85546875" style="137" customWidth="1"/>
    <col min="6916" max="6916" width="1" style="137" customWidth="1"/>
    <col min="6917" max="6917" width="8.5703125" style="137" customWidth="1"/>
    <col min="6918" max="6918" width="42.5703125" style="137" customWidth="1"/>
    <col min="6919" max="6919" width="17.5703125" style="137" customWidth="1"/>
    <col min="6920" max="6920" width="16.7109375" style="137" customWidth="1"/>
    <col min="6921" max="6921" width="9.85546875" style="137" customWidth="1"/>
    <col min="6922" max="6922" width="7.42578125" style="137" customWidth="1"/>
    <col min="6923" max="6923" width="1" style="137" customWidth="1"/>
    <col min="6924" max="7168" width="9.140625" style="137"/>
    <col min="7169" max="7169" width="2.140625" style="137" customWidth="1"/>
    <col min="7170" max="7170" width="8.7109375" style="137" customWidth="1"/>
    <col min="7171" max="7171" width="9.85546875" style="137" customWidth="1"/>
    <col min="7172" max="7172" width="1" style="137" customWidth="1"/>
    <col min="7173" max="7173" width="8.5703125" style="137" customWidth="1"/>
    <col min="7174" max="7174" width="42.5703125" style="137" customWidth="1"/>
    <col min="7175" max="7175" width="17.5703125" style="137" customWidth="1"/>
    <col min="7176" max="7176" width="16.7109375" style="137" customWidth="1"/>
    <col min="7177" max="7177" width="9.85546875" style="137" customWidth="1"/>
    <col min="7178" max="7178" width="7.42578125" style="137" customWidth="1"/>
    <col min="7179" max="7179" width="1" style="137" customWidth="1"/>
    <col min="7180" max="7424" width="9.140625" style="137"/>
    <col min="7425" max="7425" width="2.140625" style="137" customWidth="1"/>
    <col min="7426" max="7426" width="8.7109375" style="137" customWidth="1"/>
    <col min="7427" max="7427" width="9.85546875" style="137" customWidth="1"/>
    <col min="7428" max="7428" width="1" style="137" customWidth="1"/>
    <col min="7429" max="7429" width="8.5703125" style="137" customWidth="1"/>
    <col min="7430" max="7430" width="42.5703125" style="137" customWidth="1"/>
    <col min="7431" max="7431" width="17.5703125" style="137" customWidth="1"/>
    <col min="7432" max="7432" width="16.7109375" style="137" customWidth="1"/>
    <col min="7433" max="7433" width="9.85546875" style="137" customWidth="1"/>
    <col min="7434" max="7434" width="7.42578125" style="137" customWidth="1"/>
    <col min="7435" max="7435" width="1" style="137" customWidth="1"/>
    <col min="7436" max="7680" width="9.140625" style="137"/>
    <col min="7681" max="7681" width="2.140625" style="137" customWidth="1"/>
    <col min="7682" max="7682" width="8.7109375" style="137" customWidth="1"/>
    <col min="7683" max="7683" width="9.85546875" style="137" customWidth="1"/>
    <col min="7684" max="7684" width="1" style="137" customWidth="1"/>
    <col min="7685" max="7685" width="8.5703125" style="137" customWidth="1"/>
    <col min="7686" max="7686" width="42.5703125" style="137" customWidth="1"/>
    <col min="7687" max="7687" width="17.5703125" style="137" customWidth="1"/>
    <col min="7688" max="7688" width="16.7109375" style="137" customWidth="1"/>
    <col min="7689" max="7689" width="9.85546875" style="137" customWidth="1"/>
    <col min="7690" max="7690" width="7.42578125" style="137" customWidth="1"/>
    <col min="7691" max="7691" width="1" style="137" customWidth="1"/>
    <col min="7692" max="7936" width="9.140625" style="137"/>
    <col min="7937" max="7937" width="2.140625" style="137" customWidth="1"/>
    <col min="7938" max="7938" width="8.7109375" style="137" customWidth="1"/>
    <col min="7939" max="7939" width="9.85546875" style="137" customWidth="1"/>
    <col min="7940" max="7940" width="1" style="137" customWidth="1"/>
    <col min="7941" max="7941" width="8.5703125" style="137" customWidth="1"/>
    <col min="7942" max="7942" width="42.5703125" style="137" customWidth="1"/>
    <col min="7943" max="7943" width="17.5703125" style="137" customWidth="1"/>
    <col min="7944" max="7944" width="16.7109375" style="137" customWidth="1"/>
    <col min="7945" max="7945" width="9.85546875" style="137" customWidth="1"/>
    <col min="7946" max="7946" width="7.42578125" style="137" customWidth="1"/>
    <col min="7947" max="7947" width="1" style="137" customWidth="1"/>
    <col min="7948" max="8192" width="9.140625" style="137"/>
    <col min="8193" max="8193" width="2.140625" style="137" customWidth="1"/>
    <col min="8194" max="8194" width="8.7109375" style="137" customWidth="1"/>
    <col min="8195" max="8195" width="9.85546875" style="137" customWidth="1"/>
    <col min="8196" max="8196" width="1" style="137" customWidth="1"/>
    <col min="8197" max="8197" width="8.5703125" style="137" customWidth="1"/>
    <col min="8198" max="8198" width="42.5703125" style="137" customWidth="1"/>
    <col min="8199" max="8199" width="17.5703125" style="137" customWidth="1"/>
    <col min="8200" max="8200" width="16.7109375" style="137" customWidth="1"/>
    <col min="8201" max="8201" width="9.85546875" style="137" customWidth="1"/>
    <col min="8202" max="8202" width="7.42578125" style="137" customWidth="1"/>
    <col min="8203" max="8203" width="1" style="137" customWidth="1"/>
    <col min="8204" max="8448" width="9.140625" style="137"/>
    <col min="8449" max="8449" width="2.140625" style="137" customWidth="1"/>
    <col min="8450" max="8450" width="8.7109375" style="137" customWidth="1"/>
    <col min="8451" max="8451" width="9.85546875" style="137" customWidth="1"/>
    <col min="8452" max="8452" width="1" style="137" customWidth="1"/>
    <col min="8453" max="8453" width="8.5703125" style="137" customWidth="1"/>
    <col min="8454" max="8454" width="42.5703125" style="137" customWidth="1"/>
    <col min="8455" max="8455" width="17.5703125" style="137" customWidth="1"/>
    <col min="8456" max="8456" width="16.7109375" style="137" customWidth="1"/>
    <col min="8457" max="8457" width="9.85546875" style="137" customWidth="1"/>
    <col min="8458" max="8458" width="7.42578125" style="137" customWidth="1"/>
    <col min="8459" max="8459" width="1" style="137" customWidth="1"/>
    <col min="8460" max="8704" width="9.140625" style="137"/>
    <col min="8705" max="8705" width="2.140625" style="137" customWidth="1"/>
    <col min="8706" max="8706" width="8.7109375" style="137" customWidth="1"/>
    <col min="8707" max="8707" width="9.85546875" style="137" customWidth="1"/>
    <col min="8708" max="8708" width="1" style="137" customWidth="1"/>
    <col min="8709" max="8709" width="8.5703125" style="137" customWidth="1"/>
    <col min="8710" max="8710" width="42.5703125" style="137" customWidth="1"/>
    <col min="8711" max="8711" width="17.5703125" style="137" customWidth="1"/>
    <col min="8712" max="8712" width="16.7109375" style="137" customWidth="1"/>
    <col min="8713" max="8713" width="9.85546875" style="137" customWidth="1"/>
    <col min="8714" max="8714" width="7.42578125" style="137" customWidth="1"/>
    <col min="8715" max="8715" width="1" style="137" customWidth="1"/>
    <col min="8716" max="8960" width="9.140625" style="137"/>
    <col min="8961" max="8961" width="2.140625" style="137" customWidth="1"/>
    <col min="8962" max="8962" width="8.7109375" style="137" customWidth="1"/>
    <col min="8963" max="8963" width="9.85546875" style="137" customWidth="1"/>
    <col min="8964" max="8964" width="1" style="137" customWidth="1"/>
    <col min="8965" max="8965" width="8.5703125" style="137" customWidth="1"/>
    <col min="8966" max="8966" width="42.5703125" style="137" customWidth="1"/>
    <col min="8967" max="8967" width="17.5703125" style="137" customWidth="1"/>
    <col min="8968" max="8968" width="16.7109375" style="137" customWidth="1"/>
    <col min="8969" max="8969" width="9.85546875" style="137" customWidth="1"/>
    <col min="8970" max="8970" width="7.42578125" style="137" customWidth="1"/>
    <col min="8971" max="8971" width="1" style="137" customWidth="1"/>
    <col min="8972" max="9216" width="9.140625" style="137"/>
    <col min="9217" max="9217" width="2.140625" style="137" customWidth="1"/>
    <col min="9218" max="9218" width="8.7109375" style="137" customWidth="1"/>
    <col min="9219" max="9219" width="9.85546875" style="137" customWidth="1"/>
    <col min="9220" max="9220" width="1" style="137" customWidth="1"/>
    <col min="9221" max="9221" width="8.5703125" style="137" customWidth="1"/>
    <col min="9222" max="9222" width="42.5703125" style="137" customWidth="1"/>
    <col min="9223" max="9223" width="17.5703125" style="137" customWidth="1"/>
    <col min="9224" max="9224" width="16.7109375" style="137" customWidth="1"/>
    <col min="9225" max="9225" width="9.85546875" style="137" customWidth="1"/>
    <col min="9226" max="9226" width="7.42578125" style="137" customWidth="1"/>
    <col min="9227" max="9227" width="1" style="137" customWidth="1"/>
    <col min="9228" max="9472" width="9.140625" style="137"/>
    <col min="9473" max="9473" width="2.140625" style="137" customWidth="1"/>
    <col min="9474" max="9474" width="8.7109375" style="137" customWidth="1"/>
    <col min="9475" max="9475" width="9.85546875" style="137" customWidth="1"/>
    <col min="9476" max="9476" width="1" style="137" customWidth="1"/>
    <col min="9477" max="9477" width="8.5703125" style="137" customWidth="1"/>
    <col min="9478" max="9478" width="42.5703125" style="137" customWidth="1"/>
    <col min="9479" max="9479" width="17.5703125" style="137" customWidth="1"/>
    <col min="9480" max="9480" width="16.7109375" style="137" customWidth="1"/>
    <col min="9481" max="9481" width="9.85546875" style="137" customWidth="1"/>
    <col min="9482" max="9482" width="7.42578125" style="137" customWidth="1"/>
    <col min="9483" max="9483" width="1" style="137" customWidth="1"/>
    <col min="9484" max="9728" width="9.140625" style="137"/>
    <col min="9729" max="9729" width="2.140625" style="137" customWidth="1"/>
    <col min="9730" max="9730" width="8.7109375" style="137" customWidth="1"/>
    <col min="9731" max="9731" width="9.85546875" style="137" customWidth="1"/>
    <col min="9732" max="9732" width="1" style="137" customWidth="1"/>
    <col min="9733" max="9733" width="8.5703125" style="137" customWidth="1"/>
    <col min="9734" max="9734" width="42.5703125" style="137" customWidth="1"/>
    <col min="9735" max="9735" width="17.5703125" style="137" customWidth="1"/>
    <col min="9736" max="9736" width="16.7109375" style="137" customWidth="1"/>
    <col min="9737" max="9737" width="9.85546875" style="137" customWidth="1"/>
    <col min="9738" max="9738" width="7.42578125" style="137" customWidth="1"/>
    <col min="9739" max="9739" width="1" style="137" customWidth="1"/>
    <col min="9740" max="9984" width="9.140625" style="137"/>
    <col min="9985" max="9985" width="2.140625" style="137" customWidth="1"/>
    <col min="9986" max="9986" width="8.7109375" style="137" customWidth="1"/>
    <col min="9987" max="9987" width="9.85546875" style="137" customWidth="1"/>
    <col min="9988" max="9988" width="1" style="137" customWidth="1"/>
    <col min="9989" max="9989" width="8.5703125" style="137" customWidth="1"/>
    <col min="9990" max="9990" width="42.5703125" style="137" customWidth="1"/>
    <col min="9991" max="9991" width="17.5703125" style="137" customWidth="1"/>
    <col min="9992" max="9992" width="16.7109375" style="137" customWidth="1"/>
    <col min="9993" max="9993" width="9.85546875" style="137" customWidth="1"/>
    <col min="9994" max="9994" width="7.42578125" style="137" customWidth="1"/>
    <col min="9995" max="9995" width="1" style="137" customWidth="1"/>
    <col min="9996" max="10240" width="9.140625" style="137"/>
    <col min="10241" max="10241" width="2.140625" style="137" customWidth="1"/>
    <col min="10242" max="10242" width="8.7109375" style="137" customWidth="1"/>
    <col min="10243" max="10243" width="9.85546875" style="137" customWidth="1"/>
    <col min="10244" max="10244" width="1" style="137" customWidth="1"/>
    <col min="10245" max="10245" width="8.5703125" style="137" customWidth="1"/>
    <col min="10246" max="10246" width="42.5703125" style="137" customWidth="1"/>
    <col min="10247" max="10247" width="17.5703125" style="137" customWidth="1"/>
    <col min="10248" max="10248" width="16.7109375" style="137" customWidth="1"/>
    <col min="10249" max="10249" width="9.85546875" style="137" customWidth="1"/>
    <col min="10250" max="10250" width="7.42578125" style="137" customWidth="1"/>
    <col min="10251" max="10251" width="1" style="137" customWidth="1"/>
    <col min="10252" max="10496" width="9.140625" style="137"/>
    <col min="10497" max="10497" width="2.140625" style="137" customWidth="1"/>
    <col min="10498" max="10498" width="8.7109375" style="137" customWidth="1"/>
    <col min="10499" max="10499" width="9.85546875" style="137" customWidth="1"/>
    <col min="10500" max="10500" width="1" style="137" customWidth="1"/>
    <col min="10501" max="10501" width="8.5703125" style="137" customWidth="1"/>
    <col min="10502" max="10502" width="42.5703125" style="137" customWidth="1"/>
    <col min="10503" max="10503" width="17.5703125" style="137" customWidth="1"/>
    <col min="10504" max="10504" width="16.7109375" style="137" customWidth="1"/>
    <col min="10505" max="10505" width="9.85546875" style="137" customWidth="1"/>
    <col min="10506" max="10506" width="7.42578125" style="137" customWidth="1"/>
    <col min="10507" max="10507" width="1" style="137" customWidth="1"/>
    <col min="10508" max="10752" width="9.140625" style="137"/>
    <col min="10753" max="10753" width="2.140625" style="137" customWidth="1"/>
    <col min="10754" max="10754" width="8.7109375" style="137" customWidth="1"/>
    <col min="10755" max="10755" width="9.85546875" style="137" customWidth="1"/>
    <col min="10756" max="10756" width="1" style="137" customWidth="1"/>
    <col min="10757" max="10757" width="8.5703125" style="137" customWidth="1"/>
    <col min="10758" max="10758" width="42.5703125" style="137" customWidth="1"/>
    <col min="10759" max="10759" width="17.5703125" style="137" customWidth="1"/>
    <col min="10760" max="10760" width="16.7109375" style="137" customWidth="1"/>
    <col min="10761" max="10761" width="9.85546875" style="137" customWidth="1"/>
    <col min="10762" max="10762" width="7.42578125" style="137" customWidth="1"/>
    <col min="10763" max="10763" width="1" style="137" customWidth="1"/>
    <col min="10764" max="11008" width="9.140625" style="137"/>
    <col min="11009" max="11009" width="2.140625" style="137" customWidth="1"/>
    <col min="11010" max="11010" width="8.7109375" style="137" customWidth="1"/>
    <col min="11011" max="11011" width="9.85546875" style="137" customWidth="1"/>
    <col min="11012" max="11012" width="1" style="137" customWidth="1"/>
    <col min="11013" max="11013" width="8.5703125" style="137" customWidth="1"/>
    <col min="11014" max="11014" width="42.5703125" style="137" customWidth="1"/>
    <col min="11015" max="11015" width="17.5703125" style="137" customWidth="1"/>
    <col min="11016" max="11016" width="16.7109375" style="137" customWidth="1"/>
    <col min="11017" max="11017" width="9.85546875" style="137" customWidth="1"/>
    <col min="11018" max="11018" width="7.42578125" style="137" customWidth="1"/>
    <col min="11019" max="11019" width="1" style="137" customWidth="1"/>
    <col min="11020" max="11264" width="9.140625" style="137"/>
    <col min="11265" max="11265" width="2.140625" style="137" customWidth="1"/>
    <col min="11266" max="11266" width="8.7109375" style="137" customWidth="1"/>
    <col min="11267" max="11267" width="9.85546875" style="137" customWidth="1"/>
    <col min="11268" max="11268" width="1" style="137" customWidth="1"/>
    <col min="11269" max="11269" width="8.5703125" style="137" customWidth="1"/>
    <col min="11270" max="11270" width="42.5703125" style="137" customWidth="1"/>
    <col min="11271" max="11271" width="17.5703125" style="137" customWidth="1"/>
    <col min="11272" max="11272" width="16.7109375" style="137" customWidth="1"/>
    <col min="11273" max="11273" width="9.85546875" style="137" customWidth="1"/>
    <col min="11274" max="11274" width="7.42578125" style="137" customWidth="1"/>
    <col min="11275" max="11275" width="1" style="137" customWidth="1"/>
    <col min="11276" max="11520" width="9.140625" style="137"/>
    <col min="11521" max="11521" width="2.140625" style="137" customWidth="1"/>
    <col min="11522" max="11522" width="8.7109375" style="137" customWidth="1"/>
    <col min="11523" max="11523" width="9.85546875" style="137" customWidth="1"/>
    <col min="11524" max="11524" width="1" style="137" customWidth="1"/>
    <col min="11525" max="11525" width="8.5703125" style="137" customWidth="1"/>
    <col min="11526" max="11526" width="42.5703125" style="137" customWidth="1"/>
    <col min="11527" max="11527" width="17.5703125" style="137" customWidth="1"/>
    <col min="11528" max="11528" width="16.7109375" style="137" customWidth="1"/>
    <col min="11529" max="11529" width="9.85546875" style="137" customWidth="1"/>
    <col min="11530" max="11530" width="7.42578125" style="137" customWidth="1"/>
    <col min="11531" max="11531" width="1" style="137" customWidth="1"/>
    <col min="11532" max="11776" width="9.140625" style="137"/>
    <col min="11777" max="11777" width="2.140625" style="137" customWidth="1"/>
    <col min="11778" max="11778" width="8.7109375" style="137" customWidth="1"/>
    <col min="11779" max="11779" width="9.85546875" style="137" customWidth="1"/>
    <col min="11780" max="11780" width="1" style="137" customWidth="1"/>
    <col min="11781" max="11781" width="8.5703125" style="137" customWidth="1"/>
    <col min="11782" max="11782" width="42.5703125" style="137" customWidth="1"/>
    <col min="11783" max="11783" width="17.5703125" style="137" customWidth="1"/>
    <col min="11784" max="11784" width="16.7109375" style="137" customWidth="1"/>
    <col min="11785" max="11785" width="9.85546875" style="137" customWidth="1"/>
    <col min="11786" max="11786" width="7.42578125" style="137" customWidth="1"/>
    <col min="11787" max="11787" width="1" style="137" customWidth="1"/>
    <col min="11788" max="12032" width="9.140625" style="137"/>
    <col min="12033" max="12033" width="2.140625" style="137" customWidth="1"/>
    <col min="12034" max="12034" width="8.7109375" style="137" customWidth="1"/>
    <col min="12035" max="12035" width="9.85546875" style="137" customWidth="1"/>
    <col min="12036" max="12036" width="1" style="137" customWidth="1"/>
    <col min="12037" max="12037" width="8.5703125" style="137" customWidth="1"/>
    <col min="12038" max="12038" width="42.5703125" style="137" customWidth="1"/>
    <col min="12039" max="12039" width="17.5703125" style="137" customWidth="1"/>
    <col min="12040" max="12040" width="16.7109375" style="137" customWidth="1"/>
    <col min="12041" max="12041" width="9.85546875" style="137" customWidth="1"/>
    <col min="12042" max="12042" width="7.42578125" style="137" customWidth="1"/>
    <col min="12043" max="12043" width="1" style="137" customWidth="1"/>
    <col min="12044" max="12288" width="9.140625" style="137"/>
    <col min="12289" max="12289" width="2.140625" style="137" customWidth="1"/>
    <col min="12290" max="12290" width="8.7109375" style="137" customWidth="1"/>
    <col min="12291" max="12291" width="9.85546875" style="137" customWidth="1"/>
    <col min="12292" max="12292" width="1" style="137" customWidth="1"/>
    <col min="12293" max="12293" width="8.5703125" style="137" customWidth="1"/>
    <col min="12294" max="12294" width="42.5703125" style="137" customWidth="1"/>
    <col min="12295" max="12295" width="17.5703125" style="137" customWidth="1"/>
    <col min="12296" max="12296" width="16.7109375" style="137" customWidth="1"/>
    <col min="12297" max="12297" width="9.85546875" style="137" customWidth="1"/>
    <col min="12298" max="12298" width="7.42578125" style="137" customWidth="1"/>
    <col min="12299" max="12299" width="1" style="137" customWidth="1"/>
    <col min="12300" max="12544" width="9.140625" style="137"/>
    <col min="12545" max="12545" width="2.140625" style="137" customWidth="1"/>
    <col min="12546" max="12546" width="8.7109375" style="137" customWidth="1"/>
    <col min="12547" max="12547" width="9.85546875" style="137" customWidth="1"/>
    <col min="12548" max="12548" width="1" style="137" customWidth="1"/>
    <col min="12549" max="12549" width="8.5703125" style="137" customWidth="1"/>
    <col min="12550" max="12550" width="42.5703125" style="137" customWidth="1"/>
    <col min="12551" max="12551" width="17.5703125" style="137" customWidth="1"/>
    <col min="12552" max="12552" width="16.7109375" style="137" customWidth="1"/>
    <col min="12553" max="12553" width="9.85546875" style="137" customWidth="1"/>
    <col min="12554" max="12554" width="7.42578125" style="137" customWidth="1"/>
    <col min="12555" max="12555" width="1" style="137" customWidth="1"/>
    <col min="12556" max="12800" width="9.140625" style="137"/>
    <col min="12801" max="12801" width="2.140625" style="137" customWidth="1"/>
    <col min="12802" max="12802" width="8.7109375" style="137" customWidth="1"/>
    <col min="12803" max="12803" width="9.85546875" style="137" customWidth="1"/>
    <col min="12804" max="12804" width="1" style="137" customWidth="1"/>
    <col min="12805" max="12805" width="8.5703125" style="137" customWidth="1"/>
    <col min="12806" max="12806" width="42.5703125" style="137" customWidth="1"/>
    <col min="12807" max="12807" width="17.5703125" style="137" customWidth="1"/>
    <col min="12808" max="12808" width="16.7109375" style="137" customWidth="1"/>
    <col min="12809" max="12809" width="9.85546875" style="137" customWidth="1"/>
    <col min="12810" max="12810" width="7.42578125" style="137" customWidth="1"/>
    <col min="12811" max="12811" width="1" style="137" customWidth="1"/>
    <col min="12812" max="13056" width="9.140625" style="137"/>
    <col min="13057" max="13057" width="2.140625" style="137" customWidth="1"/>
    <col min="13058" max="13058" width="8.7109375" style="137" customWidth="1"/>
    <col min="13059" max="13059" width="9.85546875" style="137" customWidth="1"/>
    <col min="13060" max="13060" width="1" style="137" customWidth="1"/>
    <col min="13061" max="13061" width="8.5703125" style="137" customWidth="1"/>
    <col min="13062" max="13062" width="42.5703125" style="137" customWidth="1"/>
    <col min="13063" max="13063" width="17.5703125" style="137" customWidth="1"/>
    <col min="13064" max="13064" width="16.7109375" style="137" customWidth="1"/>
    <col min="13065" max="13065" width="9.85546875" style="137" customWidth="1"/>
    <col min="13066" max="13066" width="7.42578125" style="137" customWidth="1"/>
    <col min="13067" max="13067" width="1" style="137" customWidth="1"/>
    <col min="13068" max="13312" width="9.140625" style="137"/>
    <col min="13313" max="13313" width="2.140625" style="137" customWidth="1"/>
    <col min="13314" max="13314" width="8.7109375" style="137" customWidth="1"/>
    <col min="13315" max="13315" width="9.85546875" style="137" customWidth="1"/>
    <col min="13316" max="13316" width="1" style="137" customWidth="1"/>
    <col min="13317" max="13317" width="8.5703125" style="137" customWidth="1"/>
    <col min="13318" max="13318" width="42.5703125" style="137" customWidth="1"/>
    <col min="13319" max="13319" width="17.5703125" style="137" customWidth="1"/>
    <col min="13320" max="13320" width="16.7109375" style="137" customWidth="1"/>
    <col min="13321" max="13321" width="9.85546875" style="137" customWidth="1"/>
    <col min="13322" max="13322" width="7.42578125" style="137" customWidth="1"/>
    <col min="13323" max="13323" width="1" style="137" customWidth="1"/>
    <col min="13324" max="13568" width="9.140625" style="137"/>
    <col min="13569" max="13569" width="2.140625" style="137" customWidth="1"/>
    <col min="13570" max="13570" width="8.7109375" style="137" customWidth="1"/>
    <col min="13571" max="13571" width="9.85546875" style="137" customWidth="1"/>
    <col min="13572" max="13572" width="1" style="137" customWidth="1"/>
    <col min="13573" max="13573" width="8.5703125" style="137" customWidth="1"/>
    <col min="13574" max="13574" width="42.5703125" style="137" customWidth="1"/>
    <col min="13575" max="13575" width="17.5703125" style="137" customWidth="1"/>
    <col min="13576" max="13576" width="16.7109375" style="137" customWidth="1"/>
    <col min="13577" max="13577" width="9.85546875" style="137" customWidth="1"/>
    <col min="13578" max="13578" width="7.42578125" style="137" customWidth="1"/>
    <col min="13579" max="13579" width="1" style="137" customWidth="1"/>
    <col min="13580" max="13824" width="9.140625" style="137"/>
    <col min="13825" max="13825" width="2.140625" style="137" customWidth="1"/>
    <col min="13826" max="13826" width="8.7109375" style="137" customWidth="1"/>
    <col min="13827" max="13827" width="9.85546875" style="137" customWidth="1"/>
    <col min="13828" max="13828" width="1" style="137" customWidth="1"/>
    <col min="13829" max="13829" width="8.5703125" style="137" customWidth="1"/>
    <col min="13830" max="13830" width="42.5703125" style="137" customWidth="1"/>
    <col min="13831" max="13831" width="17.5703125" style="137" customWidth="1"/>
    <col min="13832" max="13832" width="16.7109375" style="137" customWidth="1"/>
    <col min="13833" max="13833" width="9.85546875" style="137" customWidth="1"/>
    <col min="13834" max="13834" width="7.42578125" style="137" customWidth="1"/>
    <col min="13835" max="13835" width="1" style="137" customWidth="1"/>
    <col min="13836" max="14080" width="9.140625" style="137"/>
    <col min="14081" max="14081" width="2.140625" style="137" customWidth="1"/>
    <col min="14082" max="14082" width="8.7109375" style="137" customWidth="1"/>
    <col min="14083" max="14083" width="9.85546875" style="137" customWidth="1"/>
    <col min="14084" max="14084" width="1" style="137" customWidth="1"/>
    <col min="14085" max="14085" width="8.5703125" style="137" customWidth="1"/>
    <col min="14086" max="14086" width="42.5703125" style="137" customWidth="1"/>
    <col min="14087" max="14087" width="17.5703125" style="137" customWidth="1"/>
    <col min="14088" max="14088" width="16.7109375" style="137" customWidth="1"/>
    <col min="14089" max="14089" width="9.85546875" style="137" customWidth="1"/>
    <col min="14090" max="14090" width="7.42578125" style="137" customWidth="1"/>
    <col min="14091" max="14091" width="1" style="137" customWidth="1"/>
    <col min="14092" max="14336" width="9.140625" style="137"/>
    <col min="14337" max="14337" width="2.140625" style="137" customWidth="1"/>
    <col min="14338" max="14338" width="8.7109375" style="137" customWidth="1"/>
    <col min="14339" max="14339" width="9.85546875" style="137" customWidth="1"/>
    <col min="14340" max="14340" width="1" style="137" customWidth="1"/>
    <col min="14341" max="14341" width="8.5703125" style="137" customWidth="1"/>
    <col min="14342" max="14342" width="42.5703125" style="137" customWidth="1"/>
    <col min="14343" max="14343" width="17.5703125" style="137" customWidth="1"/>
    <col min="14344" max="14344" width="16.7109375" style="137" customWidth="1"/>
    <col min="14345" max="14345" width="9.85546875" style="137" customWidth="1"/>
    <col min="14346" max="14346" width="7.42578125" style="137" customWidth="1"/>
    <col min="14347" max="14347" width="1" style="137" customWidth="1"/>
    <col min="14348" max="14592" width="9.140625" style="137"/>
    <col min="14593" max="14593" width="2.140625" style="137" customWidth="1"/>
    <col min="14594" max="14594" width="8.7109375" style="137" customWidth="1"/>
    <col min="14595" max="14595" width="9.85546875" style="137" customWidth="1"/>
    <col min="14596" max="14596" width="1" style="137" customWidth="1"/>
    <col min="14597" max="14597" width="8.5703125" style="137" customWidth="1"/>
    <col min="14598" max="14598" width="42.5703125" style="137" customWidth="1"/>
    <col min="14599" max="14599" width="17.5703125" style="137" customWidth="1"/>
    <col min="14600" max="14600" width="16.7109375" style="137" customWidth="1"/>
    <col min="14601" max="14601" width="9.85546875" style="137" customWidth="1"/>
    <col min="14602" max="14602" width="7.42578125" style="137" customWidth="1"/>
    <col min="14603" max="14603" width="1" style="137" customWidth="1"/>
    <col min="14604" max="14848" width="9.140625" style="137"/>
    <col min="14849" max="14849" width="2.140625" style="137" customWidth="1"/>
    <col min="14850" max="14850" width="8.7109375" style="137" customWidth="1"/>
    <col min="14851" max="14851" width="9.85546875" style="137" customWidth="1"/>
    <col min="14852" max="14852" width="1" style="137" customWidth="1"/>
    <col min="14853" max="14853" width="8.5703125" style="137" customWidth="1"/>
    <col min="14854" max="14854" width="42.5703125" style="137" customWidth="1"/>
    <col min="14855" max="14855" width="17.5703125" style="137" customWidth="1"/>
    <col min="14856" max="14856" width="16.7109375" style="137" customWidth="1"/>
    <col min="14857" max="14857" width="9.85546875" style="137" customWidth="1"/>
    <col min="14858" max="14858" width="7.42578125" style="137" customWidth="1"/>
    <col min="14859" max="14859" width="1" style="137" customWidth="1"/>
    <col min="14860" max="15104" width="9.140625" style="137"/>
    <col min="15105" max="15105" width="2.140625" style="137" customWidth="1"/>
    <col min="15106" max="15106" width="8.7109375" style="137" customWidth="1"/>
    <col min="15107" max="15107" width="9.85546875" style="137" customWidth="1"/>
    <col min="15108" max="15108" width="1" style="137" customWidth="1"/>
    <col min="15109" max="15109" width="8.5703125" style="137" customWidth="1"/>
    <col min="15110" max="15110" width="42.5703125" style="137" customWidth="1"/>
    <col min="15111" max="15111" width="17.5703125" style="137" customWidth="1"/>
    <col min="15112" max="15112" width="16.7109375" style="137" customWidth="1"/>
    <col min="15113" max="15113" width="9.85546875" style="137" customWidth="1"/>
    <col min="15114" max="15114" width="7.42578125" style="137" customWidth="1"/>
    <col min="15115" max="15115" width="1" style="137" customWidth="1"/>
    <col min="15116" max="15360" width="9.140625" style="137"/>
    <col min="15361" max="15361" width="2.140625" style="137" customWidth="1"/>
    <col min="15362" max="15362" width="8.7109375" style="137" customWidth="1"/>
    <col min="15363" max="15363" width="9.85546875" style="137" customWidth="1"/>
    <col min="15364" max="15364" width="1" style="137" customWidth="1"/>
    <col min="15365" max="15365" width="8.5703125" style="137" customWidth="1"/>
    <col min="15366" max="15366" width="42.5703125" style="137" customWidth="1"/>
    <col min="15367" max="15367" width="17.5703125" style="137" customWidth="1"/>
    <col min="15368" max="15368" width="16.7109375" style="137" customWidth="1"/>
    <col min="15369" max="15369" width="9.85546875" style="137" customWidth="1"/>
    <col min="15370" max="15370" width="7.42578125" style="137" customWidth="1"/>
    <col min="15371" max="15371" width="1" style="137" customWidth="1"/>
    <col min="15372" max="15616" width="9.140625" style="137"/>
    <col min="15617" max="15617" width="2.140625" style="137" customWidth="1"/>
    <col min="15618" max="15618" width="8.7109375" style="137" customWidth="1"/>
    <col min="15619" max="15619" width="9.85546875" style="137" customWidth="1"/>
    <col min="15620" max="15620" width="1" style="137" customWidth="1"/>
    <col min="15621" max="15621" width="8.5703125" style="137" customWidth="1"/>
    <col min="15622" max="15622" width="42.5703125" style="137" customWidth="1"/>
    <col min="15623" max="15623" width="17.5703125" style="137" customWidth="1"/>
    <col min="15624" max="15624" width="16.7109375" style="137" customWidth="1"/>
    <col min="15625" max="15625" width="9.85546875" style="137" customWidth="1"/>
    <col min="15626" max="15626" width="7.42578125" style="137" customWidth="1"/>
    <col min="15627" max="15627" width="1" style="137" customWidth="1"/>
    <col min="15628" max="15872" width="9.140625" style="137"/>
    <col min="15873" max="15873" width="2.140625" style="137" customWidth="1"/>
    <col min="15874" max="15874" width="8.7109375" style="137" customWidth="1"/>
    <col min="15875" max="15875" width="9.85546875" style="137" customWidth="1"/>
    <col min="15876" max="15876" width="1" style="137" customWidth="1"/>
    <col min="15877" max="15877" width="8.5703125" style="137" customWidth="1"/>
    <col min="15878" max="15878" width="42.5703125" style="137" customWidth="1"/>
    <col min="15879" max="15879" width="17.5703125" style="137" customWidth="1"/>
    <col min="15880" max="15880" width="16.7109375" style="137" customWidth="1"/>
    <col min="15881" max="15881" width="9.85546875" style="137" customWidth="1"/>
    <col min="15882" max="15882" width="7.42578125" style="137" customWidth="1"/>
    <col min="15883" max="15883" width="1" style="137" customWidth="1"/>
    <col min="15884" max="16128" width="9.140625" style="137"/>
    <col min="16129" max="16129" width="2.140625" style="137" customWidth="1"/>
    <col min="16130" max="16130" width="8.7109375" style="137" customWidth="1"/>
    <col min="16131" max="16131" width="9.85546875" style="137" customWidth="1"/>
    <col min="16132" max="16132" width="1" style="137" customWidth="1"/>
    <col min="16133" max="16133" width="8.5703125" style="137" customWidth="1"/>
    <col min="16134" max="16134" width="42.5703125" style="137" customWidth="1"/>
    <col min="16135" max="16135" width="17.5703125" style="137" customWidth="1"/>
    <col min="16136" max="16136" width="16.7109375" style="137" customWidth="1"/>
    <col min="16137" max="16137" width="9.85546875" style="137" customWidth="1"/>
    <col min="16138" max="16138" width="7.42578125" style="137" customWidth="1"/>
    <col min="16139" max="16139" width="1" style="137" customWidth="1"/>
    <col min="16140" max="16384" width="9.140625" style="137"/>
  </cols>
  <sheetData>
    <row r="1" spans="1:11" ht="46.5" customHeight="1">
      <c r="A1" s="182" t="s">
        <v>507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34.9" customHeight="1">
      <c r="A2" s="167"/>
      <c r="B2" s="183" t="s">
        <v>562</v>
      </c>
      <c r="C2" s="183"/>
      <c r="D2" s="183"/>
      <c r="E2" s="183"/>
      <c r="F2" s="183"/>
      <c r="G2" s="183"/>
      <c r="H2" s="183"/>
      <c r="I2" s="183"/>
      <c r="J2" s="183"/>
      <c r="K2" s="183"/>
    </row>
    <row r="3" spans="1:11" ht="17.100000000000001" customHeight="1">
      <c r="B3" s="154" t="s">
        <v>11</v>
      </c>
      <c r="C3" s="184" t="s">
        <v>50</v>
      </c>
      <c r="D3" s="184"/>
      <c r="E3" s="154" t="s">
        <v>508</v>
      </c>
      <c r="F3" s="154" t="s">
        <v>223</v>
      </c>
      <c r="G3" s="154" t="s">
        <v>224</v>
      </c>
      <c r="H3" s="154" t="s">
        <v>225</v>
      </c>
      <c r="I3" s="184" t="s">
        <v>226</v>
      </c>
      <c r="J3" s="184"/>
    </row>
    <row r="4" spans="1:11" ht="17.100000000000001" customHeight="1">
      <c r="B4" s="155" t="s">
        <v>509</v>
      </c>
      <c r="C4" s="185"/>
      <c r="D4" s="185"/>
      <c r="E4" s="155"/>
      <c r="F4" s="156" t="s">
        <v>215</v>
      </c>
      <c r="G4" s="157" t="s">
        <v>510</v>
      </c>
      <c r="H4" s="157" t="s">
        <v>511</v>
      </c>
      <c r="I4" s="186" t="s">
        <v>512</v>
      </c>
      <c r="J4" s="186"/>
    </row>
    <row r="5" spans="1:11" ht="17.100000000000001" customHeight="1">
      <c r="B5" s="166"/>
      <c r="C5" s="187" t="s">
        <v>513</v>
      </c>
      <c r="D5" s="187"/>
      <c r="E5" s="168"/>
      <c r="F5" s="160" t="s">
        <v>216</v>
      </c>
      <c r="G5" s="161" t="s">
        <v>510</v>
      </c>
      <c r="H5" s="161" t="s">
        <v>511</v>
      </c>
      <c r="I5" s="188" t="s">
        <v>512</v>
      </c>
      <c r="J5" s="188"/>
    </row>
    <row r="6" spans="1:11" ht="29.25" customHeight="1">
      <c r="B6" s="162"/>
      <c r="C6" s="189"/>
      <c r="D6" s="189"/>
      <c r="E6" s="169" t="s">
        <v>514</v>
      </c>
      <c r="F6" s="163" t="s">
        <v>217</v>
      </c>
      <c r="G6" s="164" t="s">
        <v>228</v>
      </c>
      <c r="H6" s="164" t="s">
        <v>511</v>
      </c>
      <c r="I6" s="190" t="s">
        <v>511</v>
      </c>
      <c r="J6" s="190"/>
    </row>
    <row r="7" spans="1:11" ht="17.100000000000001" customHeight="1">
      <c r="B7" s="155" t="s">
        <v>303</v>
      </c>
      <c r="C7" s="185"/>
      <c r="D7" s="185"/>
      <c r="E7" s="155"/>
      <c r="F7" s="156" t="s">
        <v>304</v>
      </c>
      <c r="G7" s="157" t="s">
        <v>515</v>
      </c>
      <c r="H7" s="157" t="s">
        <v>306</v>
      </c>
      <c r="I7" s="186" t="s">
        <v>516</v>
      </c>
      <c r="J7" s="186"/>
    </row>
    <row r="8" spans="1:11" ht="17.100000000000001" customHeight="1">
      <c r="B8" s="166"/>
      <c r="C8" s="187" t="s">
        <v>311</v>
      </c>
      <c r="D8" s="187"/>
      <c r="E8" s="168"/>
      <c r="F8" s="160" t="s">
        <v>312</v>
      </c>
      <c r="G8" s="161" t="s">
        <v>313</v>
      </c>
      <c r="H8" s="161" t="s">
        <v>306</v>
      </c>
      <c r="I8" s="188" t="s">
        <v>314</v>
      </c>
      <c r="J8" s="188"/>
    </row>
    <row r="9" spans="1:11" ht="38.25" customHeight="1">
      <c r="B9" s="162"/>
      <c r="C9" s="189"/>
      <c r="D9" s="189"/>
      <c r="E9" s="169" t="s">
        <v>283</v>
      </c>
      <c r="F9" s="163" t="s">
        <v>284</v>
      </c>
      <c r="G9" s="164" t="s">
        <v>313</v>
      </c>
      <c r="H9" s="164" t="s">
        <v>306</v>
      </c>
      <c r="I9" s="190" t="s">
        <v>314</v>
      </c>
      <c r="J9" s="190"/>
    </row>
    <row r="10" spans="1:11" ht="31.5" customHeight="1">
      <c r="B10" s="155" t="s">
        <v>51</v>
      </c>
      <c r="C10" s="185"/>
      <c r="D10" s="185"/>
      <c r="E10" s="155"/>
      <c r="F10" s="156" t="s">
        <v>52</v>
      </c>
      <c r="G10" s="157" t="s">
        <v>517</v>
      </c>
      <c r="H10" s="157" t="s">
        <v>518</v>
      </c>
      <c r="I10" s="186" t="s">
        <v>519</v>
      </c>
      <c r="J10" s="186"/>
    </row>
    <row r="11" spans="1:11" ht="17.100000000000001" customHeight="1">
      <c r="B11" s="166"/>
      <c r="C11" s="187" t="s">
        <v>53</v>
      </c>
      <c r="D11" s="187"/>
      <c r="E11" s="168"/>
      <c r="F11" s="160" t="s">
        <v>54</v>
      </c>
      <c r="G11" s="161" t="s">
        <v>520</v>
      </c>
      <c r="H11" s="161" t="s">
        <v>518</v>
      </c>
      <c r="I11" s="188" t="s">
        <v>521</v>
      </c>
      <c r="J11" s="188"/>
    </row>
    <row r="12" spans="1:11" ht="40.5" customHeight="1">
      <c r="B12" s="162"/>
      <c r="C12" s="189"/>
      <c r="D12" s="189"/>
      <c r="E12" s="169" t="s">
        <v>283</v>
      </c>
      <c r="F12" s="163" t="s">
        <v>284</v>
      </c>
      <c r="G12" s="164" t="s">
        <v>327</v>
      </c>
      <c r="H12" s="164" t="s">
        <v>325</v>
      </c>
      <c r="I12" s="190" t="s">
        <v>328</v>
      </c>
      <c r="J12" s="190"/>
    </row>
    <row r="13" spans="1:11" ht="48.75" customHeight="1">
      <c r="B13" s="162"/>
      <c r="C13" s="189"/>
      <c r="D13" s="189"/>
      <c r="E13" s="169" t="s">
        <v>128</v>
      </c>
      <c r="F13" s="163" t="s">
        <v>522</v>
      </c>
      <c r="G13" s="164" t="s">
        <v>228</v>
      </c>
      <c r="H13" s="164" t="s">
        <v>523</v>
      </c>
      <c r="I13" s="190" t="s">
        <v>523</v>
      </c>
      <c r="J13" s="190"/>
    </row>
    <row r="14" spans="1:11" ht="43.5" customHeight="1">
      <c r="B14" s="155" t="s">
        <v>524</v>
      </c>
      <c r="C14" s="185"/>
      <c r="D14" s="185"/>
      <c r="E14" s="155"/>
      <c r="F14" s="156" t="s">
        <v>525</v>
      </c>
      <c r="G14" s="157" t="s">
        <v>526</v>
      </c>
      <c r="H14" s="157" t="s">
        <v>527</v>
      </c>
      <c r="I14" s="186" t="s">
        <v>528</v>
      </c>
      <c r="J14" s="186"/>
    </row>
    <row r="15" spans="1:11" ht="27.75" customHeight="1">
      <c r="B15" s="166"/>
      <c r="C15" s="187" t="s">
        <v>529</v>
      </c>
      <c r="D15" s="187"/>
      <c r="E15" s="168"/>
      <c r="F15" s="160" t="s">
        <v>530</v>
      </c>
      <c r="G15" s="161" t="s">
        <v>531</v>
      </c>
      <c r="H15" s="161" t="s">
        <v>527</v>
      </c>
      <c r="I15" s="188" t="s">
        <v>532</v>
      </c>
      <c r="J15" s="188"/>
    </row>
    <row r="16" spans="1:11" ht="17.100000000000001" customHeight="1">
      <c r="B16" s="162"/>
      <c r="C16" s="189"/>
      <c r="D16" s="189"/>
      <c r="E16" s="169" t="s">
        <v>533</v>
      </c>
      <c r="F16" s="163" t="s">
        <v>534</v>
      </c>
      <c r="G16" s="164" t="s">
        <v>535</v>
      </c>
      <c r="H16" s="164" t="s">
        <v>527</v>
      </c>
      <c r="I16" s="190" t="s">
        <v>536</v>
      </c>
      <c r="J16" s="190"/>
    </row>
    <row r="17" spans="1:11" ht="17.100000000000001" customHeight="1">
      <c r="B17" s="155" t="s">
        <v>335</v>
      </c>
      <c r="C17" s="185"/>
      <c r="D17" s="185"/>
      <c r="E17" s="155"/>
      <c r="F17" s="156" t="s">
        <v>336</v>
      </c>
      <c r="G17" s="157" t="s">
        <v>337</v>
      </c>
      <c r="H17" s="157" t="s">
        <v>338</v>
      </c>
      <c r="I17" s="186" t="s">
        <v>339</v>
      </c>
      <c r="J17" s="186"/>
    </row>
    <row r="18" spans="1:11" ht="27" customHeight="1">
      <c r="B18" s="166"/>
      <c r="C18" s="187" t="s">
        <v>340</v>
      </c>
      <c r="D18" s="187"/>
      <c r="E18" s="168"/>
      <c r="F18" s="160" t="s">
        <v>341</v>
      </c>
      <c r="G18" s="161" t="s">
        <v>337</v>
      </c>
      <c r="H18" s="161" t="s">
        <v>338</v>
      </c>
      <c r="I18" s="188" t="s">
        <v>339</v>
      </c>
      <c r="J18" s="188"/>
    </row>
    <row r="19" spans="1:11" ht="39" customHeight="1">
      <c r="B19" s="162"/>
      <c r="C19" s="189"/>
      <c r="D19" s="189"/>
      <c r="E19" s="169" t="s">
        <v>283</v>
      </c>
      <c r="F19" s="163" t="s">
        <v>284</v>
      </c>
      <c r="G19" s="164" t="s">
        <v>337</v>
      </c>
      <c r="H19" s="164" t="s">
        <v>338</v>
      </c>
      <c r="I19" s="190" t="s">
        <v>339</v>
      </c>
      <c r="J19" s="190"/>
    </row>
    <row r="20" spans="1:11" ht="17.100000000000001" customHeight="1">
      <c r="B20" s="155" t="s">
        <v>237</v>
      </c>
      <c r="C20" s="185"/>
      <c r="D20" s="185"/>
      <c r="E20" s="155"/>
      <c r="F20" s="156" t="s">
        <v>238</v>
      </c>
      <c r="G20" s="157" t="s">
        <v>537</v>
      </c>
      <c r="H20" s="157" t="s">
        <v>240</v>
      </c>
      <c r="I20" s="186" t="s">
        <v>538</v>
      </c>
      <c r="J20" s="186"/>
    </row>
    <row r="21" spans="1:11" ht="17.100000000000001" customHeight="1">
      <c r="B21" s="166"/>
      <c r="C21" s="187" t="s">
        <v>242</v>
      </c>
      <c r="D21" s="187"/>
      <c r="E21" s="168"/>
      <c r="F21" s="160" t="s">
        <v>243</v>
      </c>
      <c r="G21" s="161" t="s">
        <v>239</v>
      </c>
      <c r="H21" s="161" t="s">
        <v>240</v>
      </c>
      <c r="I21" s="188" t="s">
        <v>241</v>
      </c>
      <c r="J21" s="188"/>
    </row>
    <row r="22" spans="1:11" ht="43.5" customHeight="1">
      <c r="B22" s="162"/>
      <c r="C22" s="189"/>
      <c r="D22" s="189"/>
      <c r="E22" s="169" t="s">
        <v>244</v>
      </c>
      <c r="F22" s="163" t="s">
        <v>245</v>
      </c>
      <c r="G22" s="164" t="s">
        <v>239</v>
      </c>
      <c r="H22" s="164" t="s">
        <v>240</v>
      </c>
      <c r="I22" s="190" t="s">
        <v>241</v>
      </c>
      <c r="J22" s="190"/>
    </row>
    <row r="23" spans="1:11" ht="5.45" customHeight="1">
      <c r="B23" s="193"/>
      <c r="C23" s="193"/>
      <c r="D23" s="193"/>
      <c r="E23" s="193"/>
      <c r="F23" s="191"/>
      <c r="G23" s="191"/>
      <c r="H23" s="191"/>
      <c r="I23" s="191"/>
      <c r="J23" s="191"/>
      <c r="K23" s="191"/>
    </row>
    <row r="24" spans="1:11" ht="17.100000000000001" customHeight="1">
      <c r="B24" s="194" t="s">
        <v>246</v>
      </c>
      <c r="C24" s="194"/>
      <c r="D24" s="194"/>
      <c r="E24" s="194"/>
      <c r="F24" s="194"/>
      <c r="G24" s="170" t="s">
        <v>539</v>
      </c>
      <c r="H24" s="170" t="s">
        <v>540</v>
      </c>
      <c r="I24" s="195" t="s">
        <v>541</v>
      </c>
      <c r="J24" s="195"/>
    </row>
    <row r="25" spans="1:11" ht="15.6" customHeight="1">
      <c r="A25" s="191"/>
      <c r="B25" s="191"/>
      <c r="C25" s="191"/>
      <c r="D25" s="191"/>
      <c r="E25" s="191"/>
      <c r="F25" s="191"/>
      <c r="G25" s="191"/>
      <c r="H25" s="191"/>
      <c r="I25" s="191"/>
      <c r="J25" s="191"/>
      <c r="K25" s="191"/>
    </row>
    <row r="26" spans="1:11" ht="5.45" customHeight="1">
      <c r="A26" s="191"/>
      <c r="B26" s="191"/>
      <c r="C26" s="191"/>
      <c r="D26" s="191"/>
      <c r="E26" s="191"/>
      <c r="F26" s="191"/>
      <c r="G26" s="191"/>
      <c r="H26" s="191"/>
      <c r="I26" s="191"/>
      <c r="J26" s="192"/>
      <c r="K26" s="192"/>
    </row>
    <row r="27" spans="1:11" ht="11.65" customHeight="1">
      <c r="B27" s="192"/>
      <c r="C27" s="192"/>
      <c r="D27" s="191"/>
      <c r="E27" s="191"/>
      <c r="F27" s="191"/>
      <c r="G27" s="191"/>
      <c r="H27" s="191"/>
      <c r="I27" s="191"/>
      <c r="J27" s="192"/>
      <c r="K27" s="192"/>
    </row>
    <row r="28" spans="1:11" ht="5.45" customHeight="1">
      <c r="B28" s="192"/>
      <c r="C28" s="192"/>
      <c r="D28" s="191"/>
      <c r="E28" s="191"/>
      <c r="F28" s="191"/>
      <c r="G28" s="191"/>
      <c r="H28" s="191"/>
      <c r="I28" s="191"/>
      <c r="J28" s="191"/>
      <c r="K28" s="191"/>
    </row>
  </sheetData>
  <mergeCells count="52">
    <mergeCell ref="B23:E23"/>
    <mergeCell ref="F23:K23"/>
    <mergeCell ref="B24:F24"/>
    <mergeCell ref="I24:J24"/>
    <mergeCell ref="A25:K25"/>
    <mergeCell ref="A26:I26"/>
    <mergeCell ref="J26:K27"/>
    <mergeCell ref="B27:C28"/>
    <mergeCell ref="D27:I27"/>
    <mergeCell ref="D28:K28"/>
    <mergeCell ref="C20:D20"/>
    <mergeCell ref="I20:J20"/>
    <mergeCell ref="C21:D21"/>
    <mergeCell ref="I21:J21"/>
    <mergeCell ref="C22:D22"/>
    <mergeCell ref="I22:J22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</mergeCells>
  <pageMargins left="0.75" right="0.75" top="1" bottom="1" header="0.5" footer="0.5"/>
  <pageSetup paperSize="9" scale="7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showGridLines="0" workbookViewId="0">
      <selection activeCell="B2" sqref="B2:K2"/>
    </sheetView>
  </sheetViews>
  <sheetFormatPr defaultRowHeight="12.75"/>
  <cols>
    <col min="1" max="1" width="2.140625" style="137" customWidth="1"/>
    <col min="2" max="2" width="8.7109375" style="137" customWidth="1"/>
    <col min="3" max="3" width="9.85546875" style="137" customWidth="1"/>
    <col min="4" max="4" width="1" style="137" customWidth="1"/>
    <col min="5" max="5" width="9" style="137" customWidth="1"/>
    <col min="6" max="6" width="43.5703125" style="137" customWidth="1"/>
    <col min="7" max="7" width="17.85546875" style="137" customWidth="1"/>
    <col min="8" max="8" width="18.140625" style="137" customWidth="1"/>
    <col min="9" max="9" width="9.85546875" style="137" customWidth="1"/>
    <col min="10" max="10" width="7.140625" style="137" customWidth="1"/>
    <col min="11" max="11" width="1" style="137" customWidth="1"/>
    <col min="12" max="256" width="9.140625" style="137"/>
    <col min="257" max="257" width="2.140625" style="137" customWidth="1"/>
    <col min="258" max="258" width="8.7109375" style="137" customWidth="1"/>
    <col min="259" max="259" width="9.85546875" style="137" customWidth="1"/>
    <col min="260" max="260" width="1" style="137" customWidth="1"/>
    <col min="261" max="261" width="9" style="137" customWidth="1"/>
    <col min="262" max="262" width="43.5703125" style="137" customWidth="1"/>
    <col min="263" max="263" width="17.85546875" style="137" customWidth="1"/>
    <col min="264" max="264" width="18.140625" style="137" customWidth="1"/>
    <col min="265" max="265" width="9.85546875" style="137" customWidth="1"/>
    <col min="266" max="266" width="7.140625" style="137" customWidth="1"/>
    <col min="267" max="267" width="1" style="137" customWidth="1"/>
    <col min="268" max="512" width="9.140625" style="137"/>
    <col min="513" max="513" width="2.140625" style="137" customWidth="1"/>
    <col min="514" max="514" width="8.7109375" style="137" customWidth="1"/>
    <col min="515" max="515" width="9.85546875" style="137" customWidth="1"/>
    <col min="516" max="516" width="1" style="137" customWidth="1"/>
    <col min="517" max="517" width="9" style="137" customWidth="1"/>
    <col min="518" max="518" width="43.5703125" style="137" customWidth="1"/>
    <col min="519" max="519" width="17.85546875" style="137" customWidth="1"/>
    <col min="520" max="520" width="18.140625" style="137" customWidth="1"/>
    <col min="521" max="521" width="9.85546875" style="137" customWidth="1"/>
    <col min="522" max="522" width="7.140625" style="137" customWidth="1"/>
    <col min="523" max="523" width="1" style="137" customWidth="1"/>
    <col min="524" max="768" width="9.140625" style="137"/>
    <col min="769" max="769" width="2.140625" style="137" customWidth="1"/>
    <col min="770" max="770" width="8.7109375" style="137" customWidth="1"/>
    <col min="771" max="771" width="9.85546875" style="137" customWidth="1"/>
    <col min="772" max="772" width="1" style="137" customWidth="1"/>
    <col min="773" max="773" width="9" style="137" customWidth="1"/>
    <col min="774" max="774" width="43.5703125" style="137" customWidth="1"/>
    <col min="775" max="775" width="17.85546875" style="137" customWidth="1"/>
    <col min="776" max="776" width="18.140625" style="137" customWidth="1"/>
    <col min="777" max="777" width="9.85546875" style="137" customWidth="1"/>
    <col min="778" max="778" width="7.140625" style="137" customWidth="1"/>
    <col min="779" max="779" width="1" style="137" customWidth="1"/>
    <col min="780" max="1024" width="9.140625" style="137"/>
    <col min="1025" max="1025" width="2.140625" style="137" customWidth="1"/>
    <col min="1026" max="1026" width="8.7109375" style="137" customWidth="1"/>
    <col min="1027" max="1027" width="9.85546875" style="137" customWidth="1"/>
    <col min="1028" max="1028" width="1" style="137" customWidth="1"/>
    <col min="1029" max="1029" width="9" style="137" customWidth="1"/>
    <col min="1030" max="1030" width="43.5703125" style="137" customWidth="1"/>
    <col min="1031" max="1031" width="17.85546875" style="137" customWidth="1"/>
    <col min="1032" max="1032" width="18.140625" style="137" customWidth="1"/>
    <col min="1033" max="1033" width="9.85546875" style="137" customWidth="1"/>
    <col min="1034" max="1034" width="7.140625" style="137" customWidth="1"/>
    <col min="1035" max="1035" width="1" style="137" customWidth="1"/>
    <col min="1036" max="1280" width="9.140625" style="137"/>
    <col min="1281" max="1281" width="2.140625" style="137" customWidth="1"/>
    <col min="1282" max="1282" width="8.7109375" style="137" customWidth="1"/>
    <col min="1283" max="1283" width="9.85546875" style="137" customWidth="1"/>
    <col min="1284" max="1284" width="1" style="137" customWidth="1"/>
    <col min="1285" max="1285" width="9" style="137" customWidth="1"/>
    <col min="1286" max="1286" width="43.5703125" style="137" customWidth="1"/>
    <col min="1287" max="1287" width="17.85546875" style="137" customWidth="1"/>
    <col min="1288" max="1288" width="18.140625" style="137" customWidth="1"/>
    <col min="1289" max="1289" width="9.85546875" style="137" customWidth="1"/>
    <col min="1290" max="1290" width="7.140625" style="137" customWidth="1"/>
    <col min="1291" max="1291" width="1" style="137" customWidth="1"/>
    <col min="1292" max="1536" width="9.140625" style="137"/>
    <col min="1537" max="1537" width="2.140625" style="137" customWidth="1"/>
    <col min="1538" max="1538" width="8.7109375" style="137" customWidth="1"/>
    <col min="1539" max="1539" width="9.85546875" style="137" customWidth="1"/>
    <col min="1540" max="1540" width="1" style="137" customWidth="1"/>
    <col min="1541" max="1541" width="9" style="137" customWidth="1"/>
    <col min="1542" max="1542" width="43.5703125" style="137" customWidth="1"/>
    <col min="1543" max="1543" width="17.85546875" style="137" customWidth="1"/>
    <col min="1544" max="1544" width="18.140625" style="137" customWidth="1"/>
    <col min="1545" max="1545" width="9.85546875" style="137" customWidth="1"/>
    <col min="1546" max="1546" width="7.140625" style="137" customWidth="1"/>
    <col min="1547" max="1547" width="1" style="137" customWidth="1"/>
    <col min="1548" max="1792" width="9.140625" style="137"/>
    <col min="1793" max="1793" width="2.140625" style="137" customWidth="1"/>
    <col min="1794" max="1794" width="8.7109375" style="137" customWidth="1"/>
    <col min="1795" max="1795" width="9.85546875" style="137" customWidth="1"/>
    <col min="1796" max="1796" width="1" style="137" customWidth="1"/>
    <col min="1797" max="1797" width="9" style="137" customWidth="1"/>
    <col min="1798" max="1798" width="43.5703125" style="137" customWidth="1"/>
    <col min="1799" max="1799" width="17.85546875" style="137" customWidth="1"/>
    <col min="1800" max="1800" width="18.140625" style="137" customWidth="1"/>
    <col min="1801" max="1801" width="9.85546875" style="137" customWidth="1"/>
    <col min="1802" max="1802" width="7.140625" style="137" customWidth="1"/>
    <col min="1803" max="1803" width="1" style="137" customWidth="1"/>
    <col min="1804" max="2048" width="9.140625" style="137"/>
    <col min="2049" max="2049" width="2.140625" style="137" customWidth="1"/>
    <col min="2050" max="2050" width="8.7109375" style="137" customWidth="1"/>
    <col min="2051" max="2051" width="9.85546875" style="137" customWidth="1"/>
    <col min="2052" max="2052" width="1" style="137" customWidth="1"/>
    <col min="2053" max="2053" width="9" style="137" customWidth="1"/>
    <col min="2054" max="2054" width="43.5703125" style="137" customWidth="1"/>
    <col min="2055" max="2055" width="17.85546875" style="137" customWidth="1"/>
    <col min="2056" max="2056" width="18.140625" style="137" customWidth="1"/>
    <col min="2057" max="2057" width="9.85546875" style="137" customWidth="1"/>
    <col min="2058" max="2058" width="7.140625" style="137" customWidth="1"/>
    <col min="2059" max="2059" width="1" style="137" customWidth="1"/>
    <col min="2060" max="2304" width="9.140625" style="137"/>
    <col min="2305" max="2305" width="2.140625" style="137" customWidth="1"/>
    <col min="2306" max="2306" width="8.7109375" style="137" customWidth="1"/>
    <col min="2307" max="2307" width="9.85546875" style="137" customWidth="1"/>
    <col min="2308" max="2308" width="1" style="137" customWidth="1"/>
    <col min="2309" max="2309" width="9" style="137" customWidth="1"/>
    <col min="2310" max="2310" width="43.5703125" style="137" customWidth="1"/>
    <col min="2311" max="2311" width="17.85546875" style="137" customWidth="1"/>
    <col min="2312" max="2312" width="18.140625" style="137" customWidth="1"/>
    <col min="2313" max="2313" width="9.85546875" style="137" customWidth="1"/>
    <col min="2314" max="2314" width="7.140625" style="137" customWidth="1"/>
    <col min="2315" max="2315" width="1" style="137" customWidth="1"/>
    <col min="2316" max="2560" width="9.140625" style="137"/>
    <col min="2561" max="2561" width="2.140625" style="137" customWidth="1"/>
    <col min="2562" max="2562" width="8.7109375" style="137" customWidth="1"/>
    <col min="2563" max="2563" width="9.85546875" style="137" customWidth="1"/>
    <col min="2564" max="2564" width="1" style="137" customWidth="1"/>
    <col min="2565" max="2565" width="9" style="137" customWidth="1"/>
    <col min="2566" max="2566" width="43.5703125" style="137" customWidth="1"/>
    <col min="2567" max="2567" width="17.85546875" style="137" customWidth="1"/>
    <col min="2568" max="2568" width="18.140625" style="137" customWidth="1"/>
    <col min="2569" max="2569" width="9.85546875" style="137" customWidth="1"/>
    <col min="2570" max="2570" width="7.140625" style="137" customWidth="1"/>
    <col min="2571" max="2571" width="1" style="137" customWidth="1"/>
    <col min="2572" max="2816" width="9.140625" style="137"/>
    <col min="2817" max="2817" width="2.140625" style="137" customWidth="1"/>
    <col min="2818" max="2818" width="8.7109375" style="137" customWidth="1"/>
    <col min="2819" max="2819" width="9.85546875" style="137" customWidth="1"/>
    <col min="2820" max="2820" width="1" style="137" customWidth="1"/>
    <col min="2821" max="2821" width="9" style="137" customWidth="1"/>
    <col min="2822" max="2822" width="43.5703125" style="137" customWidth="1"/>
    <col min="2823" max="2823" width="17.85546875" style="137" customWidth="1"/>
    <col min="2824" max="2824" width="18.140625" style="137" customWidth="1"/>
    <col min="2825" max="2825" width="9.85546875" style="137" customWidth="1"/>
    <col min="2826" max="2826" width="7.140625" style="137" customWidth="1"/>
    <col min="2827" max="2827" width="1" style="137" customWidth="1"/>
    <col min="2828" max="3072" width="9.140625" style="137"/>
    <col min="3073" max="3073" width="2.140625" style="137" customWidth="1"/>
    <col min="3074" max="3074" width="8.7109375" style="137" customWidth="1"/>
    <col min="3075" max="3075" width="9.85546875" style="137" customWidth="1"/>
    <col min="3076" max="3076" width="1" style="137" customWidth="1"/>
    <col min="3077" max="3077" width="9" style="137" customWidth="1"/>
    <col min="3078" max="3078" width="43.5703125" style="137" customWidth="1"/>
    <col min="3079" max="3079" width="17.85546875" style="137" customWidth="1"/>
    <col min="3080" max="3080" width="18.140625" style="137" customWidth="1"/>
    <col min="3081" max="3081" width="9.85546875" style="137" customWidth="1"/>
    <col min="3082" max="3082" width="7.140625" style="137" customWidth="1"/>
    <col min="3083" max="3083" width="1" style="137" customWidth="1"/>
    <col min="3084" max="3328" width="9.140625" style="137"/>
    <col min="3329" max="3329" width="2.140625" style="137" customWidth="1"/>
    <col min="3330" max="3330" width="8.7109375" style="137" customWidth="1"/>
    <col min="3331" max="3331" width="9.85546875" style="137" customWidth="1"/>
    <col min="3332" max="3332" width="1" style="137" customWidth="1"/>
    <col min="3333" max="3333" width="9" style="137" customWidth="1"/>
    <col min="3334" max="3334" width="43.5703125" style="137" customWidth="1"/>
    <col min="3335" max="3335" width="17.85546875" style="137" customWidth="1"/>
    <col min="3336" max="3336" width="18.140625" style="137" customWidth="1"/>
    <col min="3337" max="3337" width="9.85546875" style="137" customWidth="1"/>
    <col min="3338" max="3338" width="7.140625" style="137" customWidth="1"/>
    <col min="3339" max="3339" width="1" style="137" customWidth="1"/>
    <col min="3340" max="3584" width="9.140625" style="137"/>
    <col min="3585" max="3585" width="2.140625" style="137" customWidth="1"/>
    <col min="3586" max="3586" width="8.7109375" style="137" customWidth="1"/>
    <col min="3587" max="3587" width="9.85546875" style="137" customWidth="1"/>
    <col min="3588" max="3588" width="1" style="137" customWidth="1"/>
    <col min="3589" max="3589" width="9" style="137" customWidth="1"/>
    <col min="3590" max="3590" width="43.5703125" style="137" customWidth="1"/>
    <col min="3591" max="3591" width="17.85546875" style="137" customWidth="1"/>
    <col min="3592" max="3592" width="18.140625" style="137" customWidth="1"/>
    <col min="3593" max="3593" width="9.85546875" style="137" customWidth="1"/>
    <col min="3594" max="3594" width="7.140625" style="137" customWidth="1"/>
    <col min="3595" max="3595" width="1" style="137" customWidth="1"/>
    <col min="3596" max="3840" width="9.140625" style="137"/>
    <col min="3841" max="3841" width="2.140625" style="137" customWidth="1"/>
    <col min="3842" max="3842" width="8.7109375" style="137" customWidth="1"/>
    <col min="3843" max="3843" width="9.85546875" style="137" customWidth="1"/>
    <col min="3844" max="3844" width="1" style="137" customWidth="1"/>
    <col min="3845" max="3845" width="9" style="137" customWidth="1"/>
    <col min="3846" max="3846" width="43.5703125" style="137" customWidth="1"/>
    <col min="3847" max="3847" width="17.85546875" style="137" customWidth="1"/>
    <col min="3848" max="3848" width="18.140625" style="137" customWidth="1"/>
    <col min="3849" max="3849" width="9.85546875" style="137" customWidth="1"/>
    <col min="3850" max="3850" width="7.140625" style="137" customWidth="1"/>
    <col min="3851" max="3851" width="1" style="137" customWidth="1"/>
    <col min="3852" max="4096" width="9.140625" style="137"/>
    <col min="4097" max="4097" width="2.140625" style="137" customWidth="1"/>
    <col min="4098" max="4098" width="8.7109375" style="137" customWidth="1"/>
    <col min="4099" max="4099" width="9.85546875" style="137" customWidth="1"/>
    <col min="4100" max="4100" width="1" style="137" customWidth="1"/>
    <col min="4101" max="4101" width="9" style="137" customWidth="1"/>
    <col min="4102" max="4102" width="43.5703125" style="137" customWidth="1"/>
    <col min="4103" max="4103" width="17.85546875" style="137" customWidth="1"/>
    <col min="4104" max="4104" width="18.140625" style="137" customWidth="1"/>
    <col min="4105" max="4105" width="9.85546875" style="137" customWidth="1"/>
    <col min="4106" max="4106" width="7.140625" style="137" customWidth="1"/>
    <col min="4107" max="4107" width="1" style="137" customWidth="1"/>
    <col min="4108" max="4352" width="9.140625" style="137"/>
    <col min="4353" max="4353" width="2.140625" style="137" customWidth="1"/>
    <col min="4354" max="4354" width="8.7109375" style="137" customWidth="1"/>
    <col min="4355" max="4355" width="9.85546875" style="137" customWidth="1"/>
    <col min="4356" max="4356" width="1" style="137" customWidth="1"/>
    <col min="4357" max="4357" width="9" style="137" customWidth="1"/>
    <col min="4358" max="4358" width="43.5703125" style="137" customWidth="1"/>
    <col min="4359" max="4359" width="17.85546875" style="137" customWidth="1"/>
    <col min="4360" max="4360" width="18.140625" style="137" customWidth="1"/>
    <col min="4361" max="4361" width="9.85546875" style="137" customWidth="1"/>
    <col min="4362" max="4362" width="7.140625" style="137" customWidth="1"/>
    <col min="4363" max="4363" width="1" style="137" customWidth="1"/>
    <col min="4364" max="4608" width="9.140625" style="137"/>
    <col min="4609" max="4609" width="2.140625" style="137" customWidth="1"/>
    <col min="4610" max="4610" width="8.7109375" style="137" customWidth="1"/>
    <col min="4611" max="4611" width="9.85546875" style="137" customWidth="1"/>
    <col min="4612" max="4612" width="1" style="137" customWidth="1"/>
    <col min="4613" max="4613" width="9" style="137" customWidth="1"/>
    <col min="4614" max="4614" width="43.5703125" style="137" customWidth="1"/>
    <col min="4615" max="4615" width="17.85546875" style="137" customWidth="1"/>
    <col min="4616" max="4616" width="18.140625" style="137" customWidth="1"/>
    <col min="4617" max="4617" width="9.85546875" style="137" customWidth="1"/>
    <col min="4618" max="4618" width="7.140625" style="137" customWidth="1"/>
    <col min="4619" max="4619" width="1" style="137" customWidth="1"/>
    <col min="4620" max="4864" width="9.140625" style="137"/>
    <col min="4865" max="4865" width="2.140625" style="137" customWidth="1"/>
    <col min="4866" max="4866" width="8.7109375" style="137" customWidth="1"/>
    <col min="4867" max="4867" width="9.85546875" style="137" customWidth="1"/>
    <col min="4868" max="4868" width="1" style="137" customWidth="1"/>
    <col min="4869" max="4869" width="9" style="137" customWidth="1"/>
    <col min="4870" max="4870" width="43.5703125" style="137" customWidth="1"/>
    <col min="4871" max="4871" width="17.85546875" style="137" customWidth="1"/>
    <col min="4872" max="4872" width="18.140625" style="137" customWidth="1"/>
    <col min="4873" max="4873" width="9.85546875" style="137" customWidth="1"/>
    <col min="4874" max="4874" width="7.140625" style="137" customWidth="1"/>
    <col min="4875" max="4875" width="1" style="137" customWidth="1"/>
    <col min="4876" max="5120" width="9.140625" style="137"/>
    <col min="5121" max="5121" width="2.140625" style="137" customWidth="1"/>
    <col min="5122" max="5122" width="8.7109375" style="137" customWidth="1"/>
    <col min="5123" max="5123" width="9.85546875" style="137" customWidth="1"/>
    <col min="5124" max="5124" width="1" style="137" customWidth="1"/>
    <col min="5125" max="5125" width="9" style="137" customWidth="1"/>
    <col min="5126" max="5126" width="43.5703125" style="137" customWidth="1"/>
    <col min="5127" max="5127" width="17.85546875" style="137" customWidth="1"/>
    <col min="5128" max="5128" width="18.140625" style="137" customWidth="1"/>
    <col min="5129" max="5129" width="9.85546875" style="137" customWidth="1"/>
    <col min="5130" max="5130" width="7.140625" style="137" customWidth="1"/>
    <col min="5131" max="5131" width="1" style="137" customWidth="1"/>
    <col min="5132" max="5376" width="9.140625" style="137"/>
    <col min="5377" max="5377" width="2.140625" style="137" customWidth="1"/>
    <col min="5378" max="5378" width="8.7109375" style="137" customWidth="1"/>
    <col min="5379" max="5379" width="9.85546875" style="137" customWidth="1"/>
    <col min="5380" max="5380" width="1" style="137" customWidth="1"/>
    <col min="5381" max="5381" width="9" style="137" customWidth="1"/>
    <col min="5382" max="5382" width="43.5703125" style="137" customWidth="1"/>
    <col min="5383" max="5383" width="17.85546875" style="137" customWidth="1"/>
    <col min="5384" max="5384" width="18.140625" style="137" customWidth="1"/>
    <col min="5385" max="5385" width="9.85546875" style="137" customWidth="1"/>
    <col min="5386" max="5386" width="7.140625" style="137" customWidth="1"/>
    <col min="5387" max="5387" width="1" style="137" customWidth="1"/>
    <col min="5388" max="5632" width="9.140625" style="137"/>
    <col min="5633" max="5633" width="2.140625" style="137" customWidth="1"/>
    <col min="5634" max="5634" width="8.7109375" style="137" customWidth="1"/>
    <col min="5635" max="5635" width="9.85546875" style="137" customWidth="1"/>
    <col min="5636" max="5636" width="1" style="137" customWidth="1"/>
    <col min="5637" max="5637" width="9" style="137" customWidth="1"/>
    <col min="5638" max="5638" width="43.5703125" style="137" customWidth="1"/>
    <col min="5639" max="5639" width="17.85546875" style="137" customWidth="1"/>
    <col min="5640" max="5640" width="18.140625" style="137" customWidth="1"/>
    <col min="5641" max="5641" width="9.85546875" style="137" customWidth="1"/>
    <col min="5642" max="5642" width="7.140625" style="137" customWidth="1"/>
    <col min="5643" max="5643" width="1" style="137" customWidth="1"/>
    <col min="5644" max="5888" width="9.140625" style="137"/>
    <col min="5889" max="5889" width="2.140625" style="137" customWidth="1"/>
    <col min="5890" max="5890" width="8.7109375" style="137" customWidth="1"/>
    <col min="5891" max="5891" width="9.85546875" style="137" customWidth="1"/>
    <col min="5892" max="5892" width="1" style="137" customWidth="1"/>
    <col min="5893" max="5893" width="9" style="137" customWidth="1"/>
    <col min="5894" max="5894" width="43.5703125" style="137" customWidth="1"/>
    <col min="5895" max="5895" width="17.85546875" style="137" customWidth="1"/>
    <col min="5896" max="5896" width="18.140625" style="137" customWidth="1"/>
    <col min="5897" max="5897" width="9.85546875" style="137" customWidth="1"/>
    <col min="5898" max="5898" width="7.140625" style="137" customWidth="1"/>
    <col min="5899" max="5899" width="1" style="137" customWidth="1"/>
    <col min="5900" max="6144" width="9.140625" style="137"/>
    <col min="6145" max="6145" width="2.140625" style="137" customWidth="1"/>
    <col min="6146" max="6146" width="8.7109375" style="137" customWidth="1"/>
    <col min="6147" max="6147" width="9.85546875" style="137" customWidth="1"/>
    <col min="6148" max="6148" width="1" style="137" customWidth="1"/>
    <col min="6149" max="6149" width="9" style="137" customWidth="1"/>
    <col min="6150" max="6150" width="43.5703125" style="137" customWidth="1"/>
    <col min="6151" max="6151" width="17.85546875" style="137" customWidth="1"/>
    <col min="6152" max="6152" width="18.140625" style="137" customWidth="1"/>
    <col min="6153" max="6153" width="9.85546875" style="137" customWidth="1"/>
    <col min="6154" max="6154" width="7.140625" style="137" customWidth="1"/>
    <col min="6155" max="6155" width="1" style="137" customWidth="1"/>
    <col min="6156" max="6400" width="9.140625" style="137"/>
    <col min="6401" max="6401" width="2.140625" style="137" customWidth="1"/>
    <col min="6402" max="6402" width="8.7109375" style="137" customWidth="1"/>
    <col min="6403" max="6403" width="9.85546875" style="137" customWidth="1"/>
    <col min="6404" max="6404" width="1" style="137" customWidth="1"/>
    <col min="6405" max="6405" width="9" style="137" customWidth="1"/>
    <col min="6406" max="6406" width="43.5703125" style="137" customWidth="1"/>
    <col min="6407" max="6407" width="17.85546875" style="137" customWidth="1"/>
    <col min="6408" max="6408" width="18.140625" style="137" customWidth="1"/>
    <col min="6409" max="6409" width="9.85546875" style="137" customWidth="1"/>
    <col min="6410" max="6410" width="7.140625" style="137" customWidth="1"/>
    <col min="6411" max="6411" width="1" style="137" customWidth="1"/>
    <col min="6412" max="6656" width="9.140625" style="137"/>
    <col min="6657" max="6657" width="2.140625" style="137" customWidth="1"/>
    <col min="6658" max="6658" width="8.7109375" style="137" customWidth="1"/>
    <col min="6659" max="6659" width="9.85546875" style="137" customWidth="1"/>
    <col min="6660" max="6660" width="1" style="137" customWidth="1"/>
    <col min="6661" max="6661" width="9" style="137" customWidth="1"/>
    <col min="6662" max="6662" width="43.5703125" style="137" customWidth="1"/>
    <col min="6663" max="6663" width="17.85546875" style="137" customWidth="1"/>
    <col min="6664" max="6664" width="18.140625" style="137" customWidth="1"/>
    <col min="6665" max="6665" width="9.85546875" style="137" customWidth="1"/>
    <col min="6666" max="6666" width="7.140625" style="137" customWidth="1"/>
    <col min="6667" max="6667" width="1" style="137" customWidth="1"/>
    <col min="6668" max="6912" width="9.140625" style="137"/>
    <col min="6913" max="6913" width="2.140625" style="137" customWidth="1"/>
    <col min="6914" max="6914" width="8.7109375" style="137" customWidth="1"/>
    <col min="6915" max="6915" width="9.85546875" style="137" customWidth="1"/>
    <col min="6916" max="6916" width="1" style="137" customWidth="1"/>
    <col min="6917" max="6917" width="9" style="137" customWidth="1"/>
    <col min="6918" max="6918" width="43.5703125" style="137" customWidth="1"/>
    <col min="6919" max="6919" width="17.85546875" style="137" customWidth="1"/>
    <col min="6920" max="6920" width="18.140625" style="137" customWidth="1"/>
    <col min="6921" max="6921" width="9.85546875" style="137" customWidth="1"/>
    <col min="6922" max="6922" width="7.140625" style="137" customWidth="1"/>
    <col min="6923" max="6923" width="1" style="137" customWidth="1"/>
    <col min="6924" max="7168" width="9.140625" style="137"/>
    <col min="7169" max="7169" width="2.140625" style="137" customWidth="1"/>
    <col min="7170" max="7170" width="8.7109375" style="137" customWidth="1"/>
    <col min="7171" max="7171" width="9.85546875" style="137" customWidth="1"/>
    <col min="7172" max="7172" width="1" style="137" customWidth="1"/>
    <col min="7173" max="7173" width="9" style="137" customWidth="1"/>
    <col min="7174" max="7174" width="43.5703125" style="137" customWidth="1"/>
    <col min="7175" max="7175" width="17.85546875" style="137" customWidth="1"/>
    <col min="7176" max="7176" width="18.140625" style="137" customWidth="1"/>
    <col min="7177" max="7177" width="9.85546875" style="137" customWidth="1"/>
    <col min="7178" max="7178" width="7.140625" style="137" customWidth="1"/>
    <col min="7179" max="7179" width="1" style="137" customWidth="1"/>
    <col min="7180" max="7424" width="9.140625" style="137"/>
    <col min="7425" max="7425" width="2.140625" style="137" customWidth="1"/>
    <col min="7426" max="7426" width="8.7109375" style="137" customWidth="1"/>
    <col min="7427" max="7427" width="9.85546875" style="137" customWidth="1"/>
    <col min="7428" max="7428" width="1" style="137" customWidth="1"/>
    <col min="7429" max="7429" width="9" style="137" customWidth="1"/>
    <col min="7430" max="7430" width="43.5703125" style="137" customWidth="1"/>
    <col min="7431" max="7431" width="17.85546875" style="137" customWidth="1"/>
    <col min="7432" max="7432" width="18.140625" style="137" customWidth="1"/>
    <col min="7433" max="7433" width="9.85546875" style="137" customWidth="1"/>
    <col min="7434" max="7434" width="7.140625" style="137" customWidth="1"/>
    <col min="7435" max="7435" width="1" style="137" customWidth="1"/>
    <col min="7436" max="7680" width="9.140625" style="137"/>
    <col min="7681" max="7681" width="2.140625" style="137" customWidth="1"/>
    <col min="7682" max="7682" width="8.7109375" style="137" customWidth="1"/>
    <col min="7683" max="7683" width="9.85546875" style="137" customWidth="1"/>
    <col min="7684" max="7684" width="1" style="137" customWidth="1"/>
    <col min="7685" max="7685" width="9" style="137" customWidth="1"/>
    <col min="7686" max="7686" width="43.5703125" style="137" customWidth="1"/>
    <col min="7687" max="7687" width="17.85546875" style="137" customWidth="1"/>
    <col min="7688" max="7688" width="18.140625" style="137" customWidth="1"/>
    <col min="7689" max="7689" width="9.85546875" style="137" customWidth="1"/>
    <col min="7690" max="7690" width="7.140625" style="137" customWidth="1"/>
    <col min="7691" max="7691" width="1" style="137" customWidth="1"/>
    <col min="7692" max="7936" width="9.140625" style="137"/>
    <col min="7937" max="7937" width="2.140625" style="137" customWidth="1"/>
    <col min="7938" max="7938" width="8.7109375" style="137" customWidth="1"/>
    <col min="7939" max="7939" width="9.85546875" style="137" customWidth="1"/>
    <col min="7940" max="7940" width="1" style="137" customWidth="1"/>
    <col min="7941" max="7941" width="9" style="137" customWidth="1"/>
    <col min="7942" max="7942" width="43.5703125" style="137" customWidth="1"/>
    <col min="7943" max="7943" width="17.85546875" style="137" customWidth="1"/>
    <col min="7944" max="7944" width="18.140625" style="137" customWidth="1"/>
    <col min="7945" max="7945" width="9.85546875" style="137" customWidth="1"/>
    <col min="7946" max="7946" width="7.140625" style="137" customWidth="1"/>
    <col min="7947" max="7947" width="1" style="137" customWidth="1"/>
    <col min="7948" max="8192" width="9.140625" style="137"/>
    <col min="8193" max="8193" width="2.140625" style="137" customWidth="1"/>
    <col min="8194" max="8194" width="8.7109375" style="137" customWidth="1"/>
    <col min="8195" max="8195" width="9.85546875" style="137" customWidth="1"/>
    <col min="8196" max="8196" width="1" style="137" customWidth="1"/>
    <col min="8197" max="8197" width="9" style="137" customWidth="1"/>
    <col min="8198" max="8198" width="43.5703125" style="137" customWidth="1"/>
    <col min="8199" max="8199" width="17.85546875" style="137" customWidth="1"/>
    <col min="8200" max="8200" width="18.140625" style="137" customWidth="1"/>
    <col min="8201" max="8201" width="9.85546875" style="137" customWidth="1"/>
    <col min="8202" max="8202" width="7.140625" style="137" customWidth="1"/>
    <col min="8203" max="8203" width="1" style="137" customWidth="1"/>
    <col min="8204" max="8448" width="9.140625" style="137"/>
    <col min="8449" max="8449" width="2.140625" style="137" customWidth="1"/>
    <col min="8450" max="8450" width="8.7109375" style="137" customWidth="1"/>
    <col min="8451" max="8451" width="9.85546875" style="137" customWidth="1"/>
    <col min="8452" max="8452" width="1" style="137" customWidth="1"/>
    <col min="8453" max="8453" width="9" style="137" customWidth="1"/>
    <col min="8454" max="8454" width="43.5703125" style="137" customWidth="1"/>
    <col min="8455" max="8455" width="17.85546875" style="137" customWidth="1"/>
    <col min="8456" max="8456" width="18.140625" style="137" customWidth="1"/>
    <col min="8457" max="8457" width="9.85546875" style="137" customWidth="1"/>
    <col min="8458" max="8458" width="7.140625" style="137" customWidth="1"/>
    <col min="8459" max="8459" width="1" style="137" customWidth="1"/>
    <col min="8460" max="8704" width="9.140625" style="137"/>
    <col min="8705" max="8705" width="2.140625" style="137" customWidth="1"/>
    <col min="8706" max="8706" width="8.7109375" style="137" customWidth="1"/>
    <col min="8707" max="8707" width="9.85546875" style="137" customWidth="1"/>
    <col min="8708" max="8708" width="1" style="137" customWidth="1"/>
    <col min="8709" max="8709" width="9" style="137" customWidth="1"/>
    <col min="8710" max="8710" width="43.5703125" style="137" customWidth="1"/>
    <col min="8711" max="8711" width="17.85546875" style="137" customWidth="1"/>
    <col min="8712" max="8712" width="18.140625" style="137" customWidth="1"/>
    <col min="8713" max="8713" width="9.85546875" style="137" customWidth="1"/>
    <col min="8714" max="8714" width="7.140625" style="137" customWidth="1"/>
    <col min="8715" max="8715" width="1" style="137" customWidth="1"/>
    <col min="8716" max="8960" width="9.140625" style="137"/>
    <col min="8961" max="8961" width="2.140625" style="137" customWidth="1"/>
    <col min="8962" max="8962" width="8.7109375" style="137" customWidth="1"/>
    <col min="8963" max="8963" width="9.85546875" style="137" customWidth="1"/>
    <col min="8964" max="8964" width="1" style="137" customWidth="1"/>
    <col min="8965" max="8965" width="9" style="137" customWidth="1"/>
    <col min="8966" max="8966" width="43.5703125" style="137" customWidth="1"/>
    <col min="8967" max="8967" width="17.85546875" style="137" customWidth="1"/>
    <col min="8968" max="8968" width="18.140625" style="137" customWidth="1"/>
    <col min="8969" max="8969" width="9.85546875" style="137" customWidth="1"/>
    <col min="8970" max="8970" width="7.140625" style="137" customWidth="1"/>
    <col min="8971" max="8971" width="1" style="137" customWidth="1"/>
    <col min="8972" max="9216" width="9.140625" style="137"/>
    <col min="9217" max="9217" width="2.140625" style="137" customWidth="1"/>
    <col min="9218" max="9218" width="8.7109375" style="137" customWidth="1"/>
    <col min="9219" max="9219" width="9.85546875" style="137" customWidth="1"/>
    <col min="9220" max="9220" width="1" style="137" customWidth="1"/>
    <col min="9221" max="9221" width="9" style="137" customWidth="1"/>
    <col min="9222" max="9222" width="43.5703125" style="137" customWidth="1"/>
    <col min="9223" max="9223" width="17.85546875" style="137" customWidth="1"/>
    <col min="9224" max="9224" width="18.140625" style="137" customWidth="1"/>
    <col min="9225" max="9225" width="9.85546875" style="137" customWidth="1"/>
    <col min="9226" max="9226" width="7.140625" style="137" customWidth="1"/>
    <col min="9227" max="9227" width="1" style="137" customWidth="1"/>
    <col min="9228" max="9472" width="9.140625" style="137"/>
    <col min="9473" max="9473" width="2.140625" style="137" customWidth="1"/>
    <col min="9474" max="9474" width="8.7109375" style="137" customWidth="1"/>
    <col min="9475" max="9475" width="9.85546875" style="137" customWidth="1"/>
    <col min="9476" max="9476" width="1" style="137" customWidth="1"/>
    <col min="9477" max="9477" width="9" style="137" customWidth="1"/>
    <col min="9478" max="9478" width="43.5703125" style="137" customWidth="1"/>
    <col min="9479" max="9479" width="17.85546875" style="137" customWidth="1"/>
    <col min="9480" max="9480" width="18.140625" style="137" customWidth="1"/>
    <col min="9481" max="9481" width="9.85546875" style="137" customWidth="1"/>
    <col min="9482" max="9482" width="7.140625" style="137" customWidth="1"/>
    <col min="9483" max="9483" width="1" style="137" customWidth="1"/>
    <col min="9484" max="9728" width="9.140625" style="137"/>
    <col min="9729" max="9729" width="2.140625" style="137" customWidth="1"/>
    <col min="9730" max="9730" width="8.7109375" style="137" customWidth="1"/>
    <col min="9731" max="9731" width="9.85546875" style="137" customWidth="1"/>
    <col min="9732" max="9732" width="1" style="137" customWidth="1"/>
    <col min="9733" max="9733" width="9" style="137" customWidth="1"/>
    <col min="9734" max="9734" width="43.5703125" style="137" customWidth="1"/>
    <col min="9735" max="9735" width="17.85546875" style="137" customWidth="1"/>
    <col min="9736" max="9736" width="18.140625" style="137" customWidth="1"/>
    <col min="9737" max="9737" width="9.85546875" style="137" customWidth="1"/>
    <col min="9738" max="9738" width="7.140625" style="137" customWidth="1"/>
    <col min="9739" max="9739" width="1" style="137" customWidth="1"/>
    <col min="9740" max="9984" width="9.140625" style="137"/>
    <col min="9985" max="9985" width="2.140625" style="137" customWidth="1"/>
    <col min="9986" max="9986" width="8.7109375" style="137" customWidth="1"/>
    <col min="9987" max="9987" width="9.85546875" style="137" customWidth="1"/>
    <col min="9988" max="9988" width="1" style="137" customWidth="1"/>
    <col min="9989" max="9989" width="9" style="137" customWidth="1"/>
    <col min="9990" max="9990" width="43.5703125" style="137" customWidth="1"/>
    <col min="9991" max="9991" width="17.85546875" style="137" customWidth="1"/>
    <col min="9992" max="9992" width="18.140625" style="137" customWidth="1"/>
    <col min="9993" max="9993" width="9.85546875" style="137" customWidth="1"/>
    <col min="9994" max="9994" width="7.140625" style="137" customWidth="1"/>
    <col min="9995" max="9995" width="1" style="137" customWidth="1"/>
    <col min="9996" max="10240" width="9.140625" style="137"/>
    <col min="10241" max="10241" width="2.140625" style="137" customWidth="1"/>
    <col min="10242" max="10242" width="8.7109375" style="137" customWidth="1"/>
    <col min="10243" max="10243" width="9.85546875" style="137" customWidth="1"/>
    <col min="10244" max="10244" width="1" style="137" customWidth="1"/>
    <col min="10245" max="10245" width="9" style="137" customWidth="1"/>
    <col min="10246" max="10246" width="43.5703125" style="137" customWidth="1"/>
    <col min="10247" max="10247" width="17.85546875" style="137" customWidth="1"/>
    <col min="10248" max="10248" width="18.140625" style="137" customWidth="1"/>
    <col min="10249" max="10249" width="9.85546875" style="137" customWidth="1"/>
    <col min="10250" max="10250" width="7.140625" style="137" customWidth="1"/>
    <col min="10251" max="10251" width="1" style="137" customWidth="1"/>
    <col min="10252" max="10496" width="9.140625" style="137"/>
    <col min="10497" max="10497" width="2.140625" style="137" customWidth="1"/>
    <col min="10498" max="10498" width="8.7109375" style="137" customWidth="1"/>
    <col min="10499" max="10499" width="9.85546875" style="137" customWidth="1"/>
    <col min="10500" max="10500" width="1" style="137" customWidth="1"/>
    <col min="10501" max="10501" width="9" style="137" customWidth="1"/>
    <col min="10502" max="10502" width="43.5703125" style="137" customWidth="1"/>
    <col min="10503" max="10503" width="17.85546875" style="137" customWidth="1"/>
    <col min="10504" max="10504" width="18.140625" style="137" customWidth="1"/>
    <col min="10505" max="10505" width="9.85546875" style="137" customWidth="1"/>
    <col min="10506" max="10506" width="7.140625" style="137" customWidth="1"/>
    <col min="10507" max="10507" width="1" style="137" customWidth="1"/>
    <col min="10508" max="10752" width="9.140625" style="137"/>
    <col min="10753" max="10753" width="2.140625" style="137" customWidth="1"/>
    <col min="10754" max="10754" width="8.7109375" style="137" customWidth="1"/>
    <col min="10755" max="10755" width="9.85546875" style="137" customWidth="1"/>
    <col min="10756" max="10756" width="1" style="137" customWidth="1"/>
    <col min="10757" max="10757" width="9" style="137" customWidth="1"/>
    <col min="10758" max="10758" width="43.5703125" style="137" customWidth="1"/>
    <col min="10759" max="10759" width="17.85546875" style="137" customWidth="1"/>
    <col min="10760" max="10760" width="18.140625" style="137" customWidth="1"/>
    <col min="10761" max="10761" width="9.85546875" style="137" customWidth="1"/>
    <col min="10762" max="10762" width="7.140625" style="137" customWidth="1"/>
    <col min="10763" max="10763" width="1" style="137" customWidth="1"/>
    <col min="10764" max="11008" width="9.140625" style="137"/>
    <col min="11009" max="11009" width="2.140625" style="137" customWidth="1"/>
    <col min="11010" max="11010" width="8.7109375" style="137" customWidth="1"/>
    <col min="11011" max="11011" width="9.85546875" style="137" customWidth="1"/>
    <col min="11012" max="11012" width="1" style="137" customWidth="1"/>
    <col min="11013" max="11013" width="9" style="137" customWidth="1"/>
    <col min="11014" max="11014" width="43.5703125" style="137" customWidth="1"/>
    <col min="11015" max="11015" width="17.85546875" style="137" customWidth="1"/>
    <col min="11016" max="11016" width="18.140625" style="137" customWidth="1"/>
    <col min="11017" max="11017" width="9.85546875" style="137" customWidth="1"/>
    <col min="11018" max="11018" width="7.140625" style="137" customWidth="1"/>
    <col min="11019" max="11019" width="1" style="137" customWidth="1"/>
    <col min="11020" max="11264" width="9.140625" style="137"/>
    <col min="11265" max="11265" width="2.140625" style="137" customWidth="1"/>
    <col min="11266" max="11266" width="8.7109375" style="137" customWidth="1"/>
    <col min="11267" max="11267" width="9.85546875" style="137" customWidth="1"/>
    <col min="11268" max="11268" width="1" style="137" customWidth="1"/>
    <col min="11269" max="11269" width="9" style="137" customWidth="1"/>
    <col min="11270" max="11270" width="43.5703125" style="137" customWidth="1"/>
    <col min="11271" max="11271" width="17.85546875" style="137" customWidth="1"/>
    <col min="11272" max="11272" width="18.140625" style="137" customWidth="1"/>
    <col min="11273" max="11273" width="9.85546875" style="137" customWidth="1"/>
    <col min="11274" max="11274" width="7.140625" style="137" customWidth="1"/>
    <col min="11275" max="11275" width="1" style="137" customWidth="1"/>
    <col min="11276" max="11520" width="9.140625" style="137"/>
    <col min="11521" max="11521" width="2.140625" style="137" customWidth="1"/>
    <col min="11522" max="11522" width="8.7109375" style="137" customWidth="1"/>
    <col min="11523" max="11523" width="9.85546875" style="137" customWidth="1"/>
    <col min="11524" max="11524" width="1" style="137" customWidth="1"/>
    <col min="11525" max="11525" width="9" style="137" customWidth="1"/>
    <col min="11526" max="11526" width="43.5703125" style="137" customWidth="1"/>
    <col min="11527" max="11527" width="17.85546875" style="137" customWidth="1"/>
    <col min="11528" max="11528" width="18.140625" style="137" customWidth="1"/>
    <col min="11529" max="11529" width="9.85546875" style="137" customWidth="1"/>
    <col min="11530" max="11530" width="7.140625" style="137" customWidth="1"/>
    <col min="11531" max="11531" width="1" style="137" customWidth="1"/>
    <col min="11532" max="11776" width="9.140625" style="137"/>
    <col min="11777" max="11777" width="2.140625" style="137" customWidth="1"/>
    <col min="11778" max="11778" width="8.7109375" style="137" customWidth="1"/>
    <col min="11779" max="11779" width="9.85546875" style="137" customWidth="1"/>
    <col min="11780" max="11780" width="1" style="137" customWidth="1"/>
    <col min="11781" max="11781" width="9" style="137" customWidth="1"/>
    <col min="11782" max="11782" width="43.5703125" style="137" customWidth="1"/>
    <col min="11783" max="11783" width="17.85546875" style="137" customWidth="1"/>
    <col min="11784" max="11784" width="18.140625" style="137" customWidth="1"/>
    <col min="11785" max="11785" width="9.85546875" style="137" customWidth="1"/>
    <col min="11786" max="11786" width="7.140625" style="137" customWidth="1"/>
    <col min="11787" max="11787" width="1" style="137" customWidth="1"/>
    <col min="11788" max="12032" width="9.140625" style="137"/>
    <col min="12033" max="12033" width="2.140625" style="137" customWidth="1"/>
    <col min="12034" max="12034" width="8.7109375" style="137" customWidth="1"/>
    <col min="12035" max="12035" width="9.85546875" style="137" customWidth="1"/>
    <col min="12036" max="12036" width="1" style="137" customWidth="1"/>
    <col min="12037" max="12037" width="9" style="137" customWidth="1"/>
    <col min="12038" max="12038" width="43.5703125" style="137" customWidth="1"/>
    <col min="12039" max="12039" width="17.85546875" style="137" customWidth="1"/>
    <col min="12040" max="12040" width="18.140625" style="137" customWidth="1"/>
    <col min="12041" max="12041" width="9.85546875" style="137" customWidth="1"/>
    <col min="12042" max="12042" width="7.140625" style="137" customWidth="1"/>
    <col min="12043" max="12043" width="1" style="137" customWidth="1"/>
    <col min="12044" max="12288" width="9.140625" style="137"/>
    <col min="12289" max="12289" width="2.140625" style="137" customWidth="1"/>
    <col min="12290" max="12290" width="8.7109375" style="137" customWidth="1"/>
    <col min="12291" max="12291" width="9.85546875" style="137" customWidth="1"/>
    <col min="12292" max="12292" width="1" style="137" customWidth="1"/>
    <col min="12293" max="12293" width="9" style="137" customWidth="1"/>
    <col min="12294" max="12294" width="43.5703125" style="137" customWidth="1"/>
    <col min="12295" max="12295" width="17.85546875" style="137" customWidth="1"/>
    <col min="12296" max="12296" width="18.140625" style="137" customWidth="1"/>
    <col min="12297" max="12297" width="9.85546875" style="137" customWidth="1"/>
    <col min="12298" max="12298" width="7.140625" style="137" customWidth="1"/>
    <col min="12299" max="12299" width="1" style="137" customWidth="1"/>
    <col min="12300" max="12544" width="9.140625" style="137"/>
    <col min="12545" max="12545" width="2.140625" style="137" customWidth="1"/>
    <col min="12546" max="12546" width="8.7109375" style="137" customWidth="1"/>
    <col min="12547" max="12547" width="9.85546875" style="137" customWidth="1"/>
    <col min="12548" max="12548" width="1" style="137" customWidth="1"/>
    <col min="12549" max="12549" width="9" style="137" customWidth="1"/>
    <col min="12550" max="12550" width="43.5703125" style="137" customWidth="1"/>
    <col min="12551" max="12551" width="17.85546875" style="137" customWidth="1"/>
    <col min="12552" max="12552" width="18.140625" style="137" customWidth="1"/>
    <col min="12553" max="12553" width="9.85546875" style="137" customWidth="1"/>
    <col min="12554" max="12554" width="7.140625" style="137" customWidth="1"/>
    <col min="12555" max="12555" width="1" style="137" customWidth="1"/>
    <col min="12556" max="12800" width="9.140625" style="137"/>
    <col min="12801" max="12801" width="2.140625" style="137" customWidth="1"/>
    <col min="12802" max="12802" width="8.7109375" style="137" customWidth="1"/>
    <col min="12803" max="12803" width="9.85546875" style="137" customWidth="1"/>
    <col min="12804" max="12804" width="1" style="137" customWidth="1"/>
    <col min="12805" max="12805" width="9" style="137" customWidth="1"/>
    <col min="12806" max="12806" width="43.5703125" style="137" customWidth="1"/>
    <col min="12807" max="12807" width="17.85546875" style="137" customWidth="1"/>
    <col min="12808" max="12808" width="18.140625" style="137" customWidth="1"/>
    <col min="12809" max="12809" width="9.85546875" style="137" customWidth="1"/>
    <col min="12810" max="12810" width="7.140625" style="137" customWidth="1"/>
    <col min="12811" max="12811" width="1" style="137" customWidth="1"/>
    <col min="12812" max="13056" width="9.140625" style="137"/>
    <col min="13057" max="13057" width="2.140625" style="137" customWidth="1"/>
    <col min="13058" max="13058" width="8.7109375" style="137" customWidth="1"/>
    <col min="13059" max="13059" width="9.85546875" style="137" customWidth="1"/>
    <col min="13060" max="13060" width="1" style="137" customWidth="1"/>
    <col min="13061" max="13061" width="9" style="137" customWidth="1"/>
    <col min="13062" max="13062" width="43.5703125" style="137" customWidth="1"/>
    <col min="13063" max="13063" width="17.85546875" style="137" customWidth="1"/>
    <col min="13064" max="13064" width="18.140625" style="137" customWidth="1"/>
    <col min="13065" max="13065" width="9.85546875" style="137" customWidth="1"/>
    <col min="13066" max="13066" width="7.140625" style="137" customWidth="1"/>
    <col min="13067" max="13067" width="1" style="137" customWidth="1"/>
    <col min="13068" max="13312" width="9.140625" style="137"/>
    <col min="13313" max="13313" width="2.140625" style="137" customWidth="1"/>
    <col min="13314" max="13314" width="8.7109375" style="137" customWidth="1"/>
    <col min="13315" max="13315" width="9.85546875" style="137" customWidth="1"/>
    <col min="13316" max="13316" width="1" style="137" customWidth="1"/>
    <col min="13317" max="13317" width="9" style="137" customWidth="1"/>
    <col min="13318" max="13318" width="43.5703125" style="137" customWidth="1"/>
    <col min="13319" max="13319" width="17.85546875" style="137" customWidth="1"/>
    <col min="13320" max="13320" width="18.140625" style="137" customWidth="1"/>
    <col min="13321" max="13321" width="9.85546875" style="137" customWidth="1"/>
    <col min="13322" max="13322" width="7.140625" style="137" customWidth="1"/>
    <col min="13323" max="13323" width="1" style="137" customWidth="1"/>
    <col min="13324" max="13568" width="9.140625" style="137"/>
    <col min="13569" max="13569" width="2.140625" style="137" customWidth="1"/>
    <col min="13570" max="13570" width="8.7109375" style="137" customWidth="1"/>
    <col min="13571" max="13571" width="9.85546875" style="137" customWidth="1"/>
    <col min="13572" max="13572" width="1" style="137" customWidth="1"/>
    <col min="13573" max="13573" width="9" style="137" customWidth="1"/>
    <col min="13574" max="13574" width="43.5703125" style="137" customWidth="1"/>
    <col min="13575" max="13575" width="17.85546875" style="137" customWidth="1"/>
    <col min="13576" max="13576" width="18.140625" style="137" customWidth="1"/>
    <col min="13577" max="13577" width="9.85546875" style="137" customWidth="1"/>
    <col min="13578" max="13578" width="7.140625" style="137" customWidth="1"/>
    <col min="13579" max="13579" width="1" style="137" customWidth="1"/>
    <col min="13580" max="13824" width="9.140625" style="137"/>
    <col min="13825" max="13825" width="2.140625" style="137" customWidth="1"/>
    <col min="13826" max="13826" width="8.7109375" style="137" customWidth="1"/>
    <col min="13827" max="13827" width="9.85546875" style="137" customWidth="1"/>
    <col min="13828" max="13828" width="1" style="137" customWidth="1"/>
    <col min="13829" max="13829" width="9" style="137" customWidth="1"/>
    <col min="13830" max="13830" width="43.5703125" style="137" customWidth="1"/>
    <col min="13831" max="13831" width="17.85546875" style="137" customWidth="1"/>
    <col min="13832" max="13832" width="18.140625" style="137" customWidth="1"/>
    <col min="13833" max="13833" width="9.85546875" style="137" customWidth="1"/>
    <col min="13834" max="13834" width="7.140625" style="137" customWidth="1"/>
    <col min="13835" max="13835" width="1" style="137" customWidth="1"/>
    <col min="13836" max="14080" width="9.140625" style="137"/>
    <col min="14081" max="14081" width="2.140625" style="137" customWidth="1"/>
    <col min="14082" max="14082" width="8.7109375" style="137" customWidth="1"/>
    <col min="14083" max="14083" width="9.85546875" style="137" customWidth="1"/>
    <col min="14084" max="14084" width="1" style="137" customWidth="1"/>
    <col min="14085" max="14085" width="9" style="137" customWidth="1"/>
    <col min="14086" max="14086" width="43.5703125" style="137" customWidth="1"/>
    <col min="14087" max="14087" width="17.85546875" style="137" customWidth="1"/>
    <col min="14088" max="14088" width="18.140625" style="137" customWidth="1"/>
    <col min="14089" max="14089" width="9.85546875" style="137" customWidth="1"/>
    <col min="14090" max="14090" width="7.140625" style="137" customWidth="1"/>
    <col min="14091" max="14091" width="1" style="137" customWidth="1"/>
    <col min="14092" max="14336" width="9.140625" style="137"/>
    <col min="14337" max="14337" width="2.140625" style="137" customWidth="1"/>
    <col min="14338" max="14338" width="8.7109375" style="137" customWidth="1"/>
    <col min="14339" max="14339" width="9.85546875" style="137" customWidth="1"/>
    <col min="14340" max="14340" width="1" style="137" customWidth="1"/>
    <col min="14341" max="14341" width="9" style="137" customWidth="1"/>
    <col min="14342" max="14342" width="43.5703125" style="137" customWidth="1"/>
    <col min="14343" max="14343" width="17.85546875" style="137" customWidth="1"/>
    <col min="14344" max="14344" width="18.140625" style="137" customWidth="1"/>
    <col min="14345" max="14345" width="9.85546875" style="137" customWidth="1"/>
    <col min="14346" max="14346" width="7.140625" style="137" customWidth="1"/>
    <col min="14347" max="14347" width="1" style="137" customWidth="1"/>
    <col min="14348" max="14592" width="9.140625" style="137"/>
    <col min="14593" max="14593" width="2.140625" style="137" customWidth="1"/>
    <col min="14594" max="14594" width="8.7109375" style="137" customWidth="1"/>
    <col min="14595" max="14595" width="9.85546875" style="137" customWidth="1"/>
    <col min="14596" max="14596" width="1" style="137" customWidth="1"/>
    <col min="14597" max="14597" width="9" style="137" customWidth="1"/>
    <col min="14598" max="14598" width="43.5703125" style="137" customWidth="1"/>
    <col min="14599" max="14599" width="17.85546875" style="137" customWidth="1"/>
    <col min="14600" max="14600" width="18.140625" style="137" customWidth="1"/>
    <col min="14601" max="14601" width="9.85546875" style="137" customWidth="1"/>
    <col min="14602" max="14602" width="7.140625" style="137" customWidth="1"/>
    <col min="14603" max="14603" width="1" style="137" customWidth="1"/>
    <col min="14604" max="14848" width="9.140625" style="137"/>
    <col min="14849" max="14849" width="2.140625" style="137" customWidth="1"/>
    <col min="14850" max="14850" width="8.7109375" style="137" customWidth="1"/>
    <col min="14851" max="14851" width="9.85546875" style="137" customWidth="1"/>
    <col min="14852" max="14852" width="1" style="137" customWidth="1"/>
    <col min="14853" max="14853" width="9" style="137" customWidth="1"/>
    <col min="14854" max="14854" width="43.5703125" style="137" customWidth="1"/>
    <col min="14855" max="14855" width="17.85546875" style="137" customWidth="1"/>
    <col min="14856" max="14856" width="18.140625" style="137" customWidth="1"/>
    <col min="14857" max="14857" width="9.85546875" style="137" customWidth="1"/>
    <col min="14858" max="14858" width="7.140625" style="137" customWidth="1"/>
    <col min="14859" max="14859" width="1" style="137" customWidth="1"/>
    <col min="14860" max="15104" width="9.140625" style="137"/>
    <col min="15105" max="15105" width="2.140625" style="137" customWidth="1"/>
    <col min="15106" max="15106" width="8.7109375" style="137" customWidth="1"/>
    <col min="15107" max="15107" width="9.85546875" style="137" customWidth="1"/>
    <col min="15108" max="15108" width="1" style="137" customWidth="1"/>
    <col min="15109" max="15109" width="9" style="137" customWidth="1"/>
    <col min="15110" max="15110" width="43.5703125" style="137" customWidth="1"/>
    <col min="15111" max="15111" width="17.85546875" style="137" customWidth="1"/>
    <col min="15112" max="15112" width="18.140625" style="137" customWidth="1"/>
    <col min="15113" max="15113" width="9.85546875" style="137" customWidth="1"/>
    <col min="15114" max="15114" width="7.140625" style="137" customWidth="1"/>
    <col min="15115" max="15115" width="1" style="137" customWidth="1"/>
    <col min="15116" max="15360" width="9.140625" style="137"/>
    <col min="15361" max="15361" width="2.140625" style="137" customWidth="1"/>
    <col min="15362" max="15362" width="8.7109375" style="137" customWidth="1"/>
    <col min="15363" max="15363" width="9.85546875" style="137" customWidth="1"/>
    <col min="15364" max="15364" width="1" style="137" customWidth="1"/>
    <col min="15365" max="15365" width="9" style="137" customWidth="1"/>
    <col min="15366" max="15366" width="43.5703125" style="137" customWidth="1"/>
    <col min="15367" max="15367" width="17.85546875" style="137" customWidth="1"/>
    <col min="15368" max="15368" width="18.140625" style="137" customWidth="1"/>
    <col min="15369" max="15369" width="9.85546875" style="137" customWidth="1"/>
    <col min="15370" max="15370" width="7.140625" style="137" customWidth="1"/>
    <col min="15371" max="15371" width="1" style="137" customWidth="1"/>
    <col min="15372" max="15616" width="9.140625" style="137"/>
    <col min="15617" max="15617" width="2.140625" style="137" customWidth="1"/>
    <col min="15618" max="15618" width="8.7109375" style="137" customWidth="1"/>
    <col min="15619" max="15619" width="9.85546875" style="137" customWidth="1"/>
    <col min="15620" max="15620" width="1" style="137" customWidth="1"/>
    <col min="15621" max="15621" width="9" style="137" customWidth="1"/>
    <col min="15622" max="15622" width="43.5703125" style="137" customWidth="1"/>
    <col min="15623" max="15623" width="17.85546875" style="137" customWidth="1"/>
    <col min="15624" max="15624" width="18.140625" style="137" customWidth="1"/>
    <col min="15625" max="15625" width="9.85546875" style="137" customWidth="1"/>
    <col min="15626" max="15626" width="7.140625" style="137" customWidth="1"/>
    <col min="15627" max="15627" width="1" style="137" customWidth="1"/>
    <col min="15628" max="15872" width="9.140625" style="137"/>
    <col min="15873" max="15873" width="2.140625" style="137" customWidth="1"/>
    <col min="15874" max="15874" width="8.7109375" style="137" customWidth="1"/>
    <col min="15875" max="15875" width="9.85546875" style="137" customWidth="1"/>
    <col min="15876" max="15876" width="1" style="137" customWidth="1"/>
    <col min="15877" max="15877" width="9" style="137" customWidth="1"/>
    <col min="15878" max="15878" width="43.5703125" style="137" customWidth="1"/>
    <col min="15879" max="15879" width="17.85546875" style="137" customWidth="1"/>
    <col min="15880" max="15880" width="18.140625" style="137" customWidth="1"/>
    <col min="15881" max="15881" width="9.85546875" style="137" customWidth="1"/>
    <col min="15882" max="15882" width="7.140625" style="137" customWidth="1"/>
    <col min="15883" max="15883" width="1" style="137" customWidth="1"/>
    <col min="15884" max="16128" width="9.140625" style="137"/>
    <col min="16129" max="16129" width="2.140625" style="137" customWidth="1"/>
    <col min="16130" max="16130" width="8.7109375" style="137" customWidth="1"/>
    <col min="16131" max="16131" width="9.85546875" style="137" customWidth="1"/>
    <col min="16132" max="16132" width="1" style="137" customWidth="1"/>
    <col min="16133" max="16133" width="9" style="137" customWidth="1"/>
    <col min="16134" max="16134" width="43.5703125" style="137" customWidth="1"/>
    <col min="16135" max="16135" width="17.85546875" style="137" customWidth="1"/>
    <col min="16136" max="16136" width="18.140625" style="137" customWidth="1"/>
    <col min="16137" max="16137" width="9.85546875" style="137" customWidth="1"/>
    <col min="16138" max="16138" width="7.140625" style="137" customWidth="1"/>
    <col min="16139" max="16139" width="1" style="137" customWidth="1"/>
    <col min="16140" max="16384" width="9.140625" style="137"/>
  </cols>
  <sheetData>
    <row r="1" spans="1:11" ht="46.5" customHeight="1">
      <c r="A1" s="182" t="s">
        <v>542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34.9" customHeight="1">
      <c r="A2" s="167"/>
      <c r="B2" s="183" t="s">
        <v>563</v>
      </c>
      <c r="C2" s="183"/>
      <c r="D2" s="183"/>
      <c r="E2" s="183"/>
      <c r="F2" s="183"/>
      <c r="G2" s="183"/>
      <c r="H2" s="183"/>
      <c r="I2" s="183"/>
      <c r="J2" s="183"/>
      <c r="K2" s="183"/>
    </row>
    <row r="3" spans="1:11" ht="17.100000000000001" customHeight="1">
      <c r="B3" s="171" t="s">
        <v>11</v>
      </c>
      <c r="C3" s="196" t="s">
        <v>50</v>
      </c>
      <c r="D3" s="196"/>
      <c r="E3" s="171" t="s">
        <v>508</v>
      </c>
      <c r="F3" s="171" t="s">
        <v>223</v>
      </c>
      <c r="G3" s="171" t="s">
        <v>224</v>
      </c>
      <c r="H3" s="171" t="s">
        <v>225</v>
      </c>
      <c r="I3" s="196" t="s">
        <v>226</v>
      </c>
      <c r="J3" s="196"/>
    </row>
    <row r="4" spans="1:11" ht="17.100000000000001" customHeight="1">
      <c r="B4" s="172" t="s">
        <v>303</v>
      </c>
      <c r="C4" s="197"/>
      <c r="D4" s="197"/>
      <c r="E4" s="172"/>
      <c r="F4" s="173" t="s">
        <v>304</v>
      </c>
      <c r="G4" s="174" t="s">
        <v>543</v>
      </c>
      <c r="H4" s="174" t="s">
        <v>306</v>
      </c>
      <c r="I4" s="198" t="s">
        <v>544</v>
      </c>
      <c r="J4" s="198"/>
    </row>
    <row r="5" spans="1:11" ht="17.100000000000001" customHeight="1">
      <c r="B5" s="166"/>
      <c r="C5" s="199" t="s">
        <v>311</v>
      </c>
      <c r="D5" s="199"/>
      <c r="E5" s="168"/>
      <c r="F5" s="175" t="s">
        <v>312</v>
      </c>
      <c r="G5" s="176" t="s">
        <v>313</v>
      </c>
      <c r="H5" s="176" t="s">
        <v>306</v>
      </c>
      <c r="I5" s="200" t="s">
        <v>314</v>
      </c>
      <c r="J5" s="200"/>
    </row>
    <row r="6" spans="1:11" ht="17.100000000000001" customHeight="1">
      <c r="B6" s="177"/>
      <c r="C6" s="201"/>
      <c r="D6" s="201"/>
      <c r="E6" s="178" t="s">
        <v>412</v>
      </c>
      <c r="F6" s="179" t="s">
        <v>413</v>
      </c>
      <c r="G6" s="180" t="s">
        <v>414</v>
      </c>
      <c r="H6" s="180" t="s">
        <v>415</v>
      </c>
      <c r="I6" s="202" t="s">
        <v>416</v>
      </c>
      <c r="J6" s="202"/>
    </row>
    <row r="7" spans="1:11" ht="17.100000000000001" customHeight="1">
      <c r="B7" s="177"/>
      <c r="C7" s="201"/>
      <c r="D7" s="201"/>
      <c r="E7" s="178" t="s">
        <v>30</v>
      </c>
      <c r="F7" s="179" t="s">
        <v>31</v>
      </c>
      <c r="G7" s="180" t="s">
        <v>419</v>
      </c>
      <c r="H7" s="180" t="s">
        <v>420</v>
      </c>
      <c r="I7" s="202" t="s">
        <v>421</v>
      </c>
      <c r="J7" s="202"/>
    </row>
    <row r="8" spans="1:11" ht="17.100000000000001" customHeight="1">
      <c r="B8" s="177"/>
      <c r="C8" s="201"/>
      <c r="D8" s="201"/>
      <c r="E8" s="178" t="s">
        <v>387</v>
      </c>
      <c r="F8" s="179" t="s">
        <v>388</v>
      </c>
      <c r="G8" s="180" t="s">
        <v>424</v>
      </c>
      <c r="H8" s="180" t="s">
        <v>425</v>
      </c>
      <c r="I8" s="202" t="s">
        <v>426</v>
      </c>
      <c r="J8" s="202"/>
    </row>
    <row r="9" spans="1:11" ht="27.75" customHeight="1">
      <c r="B9" s="172" t="s">
        <v>51</v>
      </c>
      <c r="C9" s="197"/>
      <c r="D9" s="197"/>
      <c r="E9" s="172"/>
      <c r="F9" s="173" t="s">
        <v>52</v>
      </c>
      <c r="G9" s="174" t="s">
        <v>545</v>
      </c>
      <c r="H9" s="174" t="s">
        <v>546</v>
      </c>
      <c r="I9" s="198" t="s">
        <v>547</v>
      </c>
      <c r="J9" s="198"/>
    </row>
    <row r="10" spans="1:11" ht="17.100000000000001" customHeight="1">
      <c r="B10" s="166"/>
      <c r="C10" s="199" t="s">
        <v>53</v>
      </c>
      <c r="D10" s="199"/>
      <c r="E10" s="168"/>
      <c r="F10" s="175" t="s">
        <v>54</v>
      </c>
      <c r="G10" s="176" t="s">
        <v>548</v>
      </c>
      <c r="H10" s="176" t="s">
        <v>546</v>
      </c>
      <c r="I10" s="200" t="s">
        <v>549</v>
      </c>
      <c r="J10" s="200"/>
    </row>
    <row r="11" spans="1:11" ht="17.100000000000001" customHeight="1">
      <c r="B11" s="177"/>
      <c r="C11" s="201"/>
      <c r="D11" s="201"/>
      <c r="E11" s="178" t="s">
        <v>30</v>
      </c>
      <c r="F11" s="179" t="s">
        <v>31</v>
      </c>
      <c r="G11" s="180" t="s">
        <v>550</v>
      </c>
      <c r="H11" s="180" t="s">
        <v>455</v>
      </c>
      <c r="I11" s="202" t="s">
        <v>551</v>
      </c>
      <c r="J11" s="202"/>
    </row>
    <row r="12" spans="1:11" ht="17.100000000000001" customHeight="1">
      <c r="B12" s="177"/>
      <c r="C12" s="201"/>
      <c r="D12" s="201"/>
      <c r="E12" s="178" t="s">
        <v>387</v>
      </c>
      <c r="F12" s="179" t="s">
        <v>388</v>
      </c>
      <c r="G12" s="180" t="s">
        <v>259</v>
      </c>
      <c r="H12" s="180" t="s">
        <v>433</v>
      </c>
      <c r="I12" s="202" t="s">
        <v>466</v>
      </c>
      <c r="J12" s="202"/>
    </row>
    <row r="13" spans="1:11" ht="17.100000000000001" customHeight="1">
      <c r="B13" s="177"/>
      <c r="C13" s="201"/>
      <c r="D13" s="201"/>
      <c r="E13" s="178" t="s">
        <v>271</v>
      </c>
      <c r="F13" s="179" t="s">
        <v>272</v>
      </c>
      <c r="G13" s="180" t="s">
        <v>468</v>
      </c>
      <c r="H13" s="180" t="s">
        <v>469</v>
      </c>
      <c r="I13" s="202" t="s">
        <v>470</v>
      </c>
      <c r="J13" s="202"/>
    </row>
    <row r="14" spans="1:11" ht="17.100000000000001" customHeight="1">
      <c r="B14" s="177"/>
      <c r="C14" s="201"/>
      <c r="D14" s="201"/>
      <c r="E14" s="178" t="s">
        <v>478</v>
      </c>
      <c r="F14" s="179" t="s">
        <v>479</v>
      </c>
      <c r="G14" s="180" t="s">
        <v>552</v>
      </c>
      <c r="H14" s="180" t="s">
        <v>552</v>
      </c>
      <c r="I14" s="202" t="s">
        <v>553</v>
      </c>
      <c r="J14" s="202"/>
    </row>
    <row r="15" spans="1:11" ht="17.100000000000001" customHeight="1">
      <c r="B15" s="172" t="s">
        <v>335</v>
      </c>
      <c r="C15" s="197"/>
      <c r="D15" s="197"/>
      <c r="E15" s="172"/>
      <c r="F15" s="173" t="s">
        <v>336</v>
      </c>
      <c r="G15" s="174" t="s">
        <v>554</v>
      </c>
      <c r="H15" s="174" t="s">
        <v>338</v>
      </c>
      <c r="I15" s="198" t="s">
        <v>555</v>
      </c>
      <c r="J15" s="198"/>
    </row>
    <row r="16" spans="1:11" ht="29.25" customHeight="1">
      <c r="B16" s="166"/>
      <c r="C16" s="199" t="s">
        <v>340</v>
      </c>
      <c r="D16" s="199"/>
      <c r="E16" s="168"/>
      <c r="F16" s="175" t="s">
        <v>341</v>
      </c>
      <c r="G16" s="176" t="s">
        <v>337</v>
      </c>
      <c r="H16" s="176" t="s">
        <v>338</v>
      </c>
      <c r="I16" s="200" t="s">
        <v>339</v>
      </c>
      <c r="J16" s="200"/>
    </row>
    <row r="17" spans="1:11" ht="17.100000000000001" customHeight="1">
      <c r="B17" s="177"/>
      <c r="C17" s="201"/>
      <c r="D17" s="201"/>
      <c r="E17" s="178" t="s">
        <v>480</v>
      </c>
      <c r="F17" s="179" t="s">
        <v>481</v>
      </c>
      <c r="G17" s="180" t="s">
        <v>337</v>
      </c>
      <c r="H17" s="180" t="s">
        <v>338</v>
      </c>
      <c r="I17" s="202" t="s">
        <v>339</v>
      </c>
      <c r="J17" s="202"/>
    </row>
    <row r="18" spans="1:11" ht="17.100000000000001" customHeight="1">
      <c r="B18" s="172" t="s">
        <v>237</v>
      </c>
      <c r="C18" s="197"/>
      <c r="D18" s="197"/>
      <c r="E18" s="172"/>
      <c r="F18" s="173" t="s">
        <v>238</v>
      </c>
      <c r="G18" s="174" t="s">
        <v>556</v>
      </c>
      <c r="H18" s="174" t="s">
        <v>240</v>
      </c>
      <c r="I18" s="198" t="s">
        <v>557</v>
      </c>
      <c r="J18" s="198"/>
    </row>
    <row r="19" spans="1:11" ht="17.100000000000001" customHeight="1">
      <c r="B19" s="166"/>
      <c r="C19" s="199" t="s">
        <v>242</v>
      </c>
      <c r="D19" s="199"/>
      <c r="E19" s="168"/>
      <c r="F19" s="175" t="s">
        <v>243</v>
      </c>
      <c r="G19" s="176" t="s">
        <v>558</v>
      </c>
      <c r="H19" s="176" t="s">
        <v>240</v>
      </c>
      <c r="I19" s="200" t="s">
        <v>559</v>
      </c>
      <c r="J19" s="200"/>
    </row>
    <row r="20" spans="1:11" ht="17.100000000000001" customHeight="1">
      <c r="B20" s="177"/>
      <c r="C20" s="201"/>
      <c r="D20" s="201"/>
      <c r="E20" s="178" t="s">
        <v>274</v>
      </c>
      <c r="F20" s="179" t="s">
        <v>275</v>
      </c>
      <c r="G20" s="180" t="s">
        <v>558</v>
      </c>
      <c r="H20" s="180" t="s">
        <v>240</v>
      </c>
      <c r="I20" s="202" t="s">
        <v>559</v>
      </c>
      <c r="J20" s="202"/>
    </row>
    <row r="21" spans="1:11" ht="5.45" customHeight="1">
      <c r="B21" s="193"/>
      <c r="C21" s="193"/>
      <c r="D21" s="193"/>
      <c r="E21" s="193"/>
      <c r="F21" s="191"/>
      <c r="G21" s="191"/>
      <c r="H21" s="191"/>
      <c r="I21" s="191"/>
      <c r="J21" s="191"/>
      <c r="K21" s="191"/>
    </row>
    <row r="22" spans="1:11" ht="17.100000000000001" customHeight="1">
      <c r="B22" s="203" t="s">
        <v>246</v>
      </c>
      <c r="C22" s="203"/>
      <c r="D22" s="203"/>
      <c r="E22" s="203"/>
      <c r="F22" s="203"/>
      <c r="G22" s="181" t="s">
        <v>560</v>
      </c>
      <c r="H22" s="181" t="s">
        <v>540</v>
      </c>
      <c r="I22" s="204" t="s">
        <v>561</v>
      </c>
      <c r="J22" s="204"/>
    </row>
    <row r="23" spans="1:11" ht="130.9" customHeight="1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</row>
    <row r="24" spans="1:11" ht="5.45" customHeight="1">
      <c r="A24" s="191"/>
      <c r="B24" s="191"/>
      <c r="C24" s="191"/>
      <c r="D24" s="191"/>
      <c r="E24" s="191"/>
      <c r="F24" s="191"/>
      <c r="G24" s="191"/>
      <c r="H24" s="191"/>
      <c r="I24" s="191"/>
      <c r="J24" s="192"/>
      <c r="K24" s="192"/>
    </row>
    <row r="25" spans="1:11" ht="5.45" customHeight="1">
      <c r="B25" s="192"/>
      <c r="C25" s="192"/>
      <c r="D25" s="191"/>
      <c r="E25" s="191"/>
      <c r="F25" s="191"/>
      <c r="G25" s="191"/>
      <c r="H25" s="191"/>
      <c r="I25" s="191"/>
      <c r="J25" s="192"/>
      <c r="K25" s="192"/>
    </row>
    <row r="26" spans="1:11" ht="11.65" customHeight="1">
      <c r="B26" s="192"/>
      <c r="C26" s="192"/>
      <c r="D26" s="191"/>
      <c r="E26" s="191"/>
      <c r="F26" s="191"/>
      <c r="G26" s="191"/>
      <c r="H26" s="191"/>
      <c r="I26" s="191"/>
      <c r="J26" s="191"/>
      <c r="K26" s="191"/>
    </row>
  </sheetData>
  <mergeCells count="48">
    <mergeCell ref="A23:K23"/>
    <mergeCell ref="A24:I24"/>
    <mergeCell ref="J24:K25"/>
    <mergeCell ref="B25:C26"/>
    <mergeCell ref="D25:I25"/>
    <mergeCell ref="D26:K26"/>
    <mergeCell ref="C20:D20"/>
    <mergeCell ref="I20:J20"/>
    <mergeCell ref="B21:E21"/>
    <mergeCell ref="F21:K21"/>
    <mergeCell ref="B22:F22"/>
    <mergeCell ref="I22:J22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</mergeCells>
  <pageMargins left="0.75" right="0.75" top="1" bottom="1" header="0.5" footer="0.5"/>
  <pageSetup paperSize="9"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3"/>
  <sheetViews>
    <sheetView workbookViewId="0">
      <selection activeCell="B7" sqref="B7:Q7"/>
    </sheetView>
  </sheetViews>
  <sheetFormatPr defaultRowHeight="15"/>
  <cols>
    <col min="1" max="1" width="9" style="1" customWidth="1"/>
    <col min="2" max="2" width="5" style="1" customWidth="1"/>
    <col min="3" max="3" width="8.140625" style="1" customWidth="1"/>
    <col min="4" max="4" width="12" style="1" customWidth="1"/>
    <col min="5" max="5" width="8.140625" style="1" customWidth="1"/>
    <col min="6" max="6" width="36.42578125" style="1" customWidth="1"/>
    <col min="7" max="7" width="17.5703125" style="1" customWidth="1"/>
    <col min="8" max="8" width="17.140625" style="1" customWidth="1"/>
    <col min="9" max="9" width="16.28515625" style="1" customWidth="1"/>
    <col min="10" max="10" width="16.7109375" style="1" customWidth="1"/>
    <col min="11" max="11" width="4.140625" style="1" customWidth="1"/>
    <col min="12" max="12" width="15.42578125" style="1" customWidth="1"/>
    <col min="13" max="13" width="18.42578125" style="1" customWidth="1"/>
    <col min="14" max="14" width="17.5703125" style="1" customWidth="1"/>
    <col min="15" max="15" width="18.28515625" style="1" customWidth="1"/>
    <col min="16" max="16" width="16" style="1" customWidth="1"/>
    <col min="17" max="17" width="22.28515625" style="1" customWidth="1"/>
    <col min="18" max="18" width="12.5703125" style="1" bestFit="1" customWidth="1"/>
    <col min="19" max="19" width="15.28515625" style="1" customWidth="1"/>
    <col min="20" max="256" width="9.140625" style="1"/>
    <col min="257" max="257" width="9" style="1" customWidth="1"/>
    <col min="258" max="258" width="5" style="1" customWidth="1"/>
    <col min="259" max="259" width="8.140625" style="1" customWidth="1"/>
    <col min="260" max="260" width="12" style="1" customWidth="1"/>
    <col min="261" max="261" width="8.140625" style="1" customWidth="1"/>
    <col min="262" max="262" width="36.42578125" style="1" customWidth="1"/>
    <col min="263" max="263" width="17.5703125" style="1" customWidth="1"/>
    <col min="264" max="264" width="17.140625" style="1" customWidth="1"/>
    <col min="265" max="265" width="16.28515625" style="1" customWidth="1"/>
    <col min="266" max="266" width="16.7109375" style="1" customWidth="1"/>
    <col min="267" max="267" width="4.140625" style="1" customWidth="1"/>
    <col min="268" max="268" width="15.42578125" style="1" customWidth="1"/>
    <col min="269" max="269" width="18.42578125" style="1" customWidth="1"/>
    <col min="270" max="270" width="17.5703125" style="1" customWidth="1"/>
    <col min="271" max="271" width="18.28515625" style="1" customWidth="1"/>
    <col min="272" max="272" width="16" style="1" customWidth="1"/>
    <col min="273" max="273" width="22.28515625" style="1" customWidth="1"/>
    <col min="274" max="274" width="12.5703125" style="1" bestFit="1" customWidth="1"/>
    <col min="275" max="275" width="15.28515625" style="1" customWidth="1"/>
    <col min="276" max="512" width="9.140625" style="1"/>
    <col min="513" max="513" width="9" style="1" customWidth="1"/>
    <col min="514" max="514" width="5" style="1" customWidth="1"/>
    <col min="515" max="515" width="8.140625" style="1" customWidth="1"/>
    <col min="516" max="516" width="12" style="1" customWidth="1"/>
    <col min="517" max="517" width="8.140625" style="1" customWidth="1"/>
    <col min="518" max="518" width="36.42578125" style="1" customWidth="1"/>
    <col min="519" max="519" width="17.5703125" style="1" customWidth="1"/>
    <col min="520" max="520" width="17.140625" style="1" customWidth="1"/>
    <col min="521" max="521" width="16.28515625" style="1" customWidth="1"/>
    <col min="522" max="522" width="16.7109375" style="1" customWidth="1"/>
    <col min="523" max="523" width="4.140625" style="1" customWidth="1"/>
    <col min="524" max="524" width="15.42578125" style="1" customWidth="1"/>
    <col min="525" max="525" width="18.42578125" style="1" customWidth="1"/>
    <col min="526" max="526" width="17.5703125" style="1" customWidth="1"/>
    <col min="527" max="527" width="18.28515625" style="1" customWidth="1"/>
    <col min="528" max="528" width="16" style="1" customWidth="1"/>
    <col min="529" max="529" width="22.28515625" style="1" customWidth="1"/>
    <col min="530" max="530" width="12.5703125" style="1" bestFit="1" customWidth="1"/>
    <col min="531" max="531" width="15.28515625" style="1" customWidth="1"/>
    <col min="532" max="768" width="9.140625" style="1"/>
    <col min="769" max="769" width="9" style="1" customWidth="1"/>
    <col min="770" max="770" width="5" style="1" customWidth="1"/>
    <col min="771" max="771" width="8.140625" style="1" customWidth="1"/>
    <col min="772" max="772" width="12" style="1" customWidth="1"/>
    <col min="773" max="773" width="8.140625" style="1" customWidth="1"/>
    <col min="774" max="774" width="36.42578125" style="1" customWidth="1"/>
    <col min="775" max="775" width="17.5703125" style="1" customWidth="1"/>
    <col min="776" max="776" width="17.140625" style="1" customWidth="1"/>
    <col min="777" max="777" width="16.28515625" style="1" customWidth="1"/>
    <col min="778" max="778" width="16.7109375" style="1" customWidth="1"/>
    <col min="779" max="779" width="4.140625" style="1" customWidth="1"/>
    <col min="780" max="780" width="15.42578125" style="1" customWidth="1"/>
    <col min="781" max="781" width="18.42578125" style="1" customWidth="1"/>
    <col min="782" max="782" width="17.5703125" style="1" customWidth="1"/>
    <col min="783" max="783" width="18.28515625" style="1" customWidth="1"/>
    <col min="784" max="784" width="16" style="1" customWidth="1"/>
    <col min="785" max="785" width="22.28515625" style="1" customWidth="1"/>
    <col min="786" max="786" width="12.5703125" style="1" bestFit="1" customWidth="1"/>
    <col min="787" max="787" width="15.28515625" style="1" customWidth="1"/>
    <col min="788" max="1024" width="9.140625" style="1"/>
    <col min="1025" max="1025" width="9" style="1" customWidth="1"/>
    <col min="1026" max="1026" width="5" style="1" customWidth="1"/>
    <col min="1027" max="1027" width="8.140625" style="1" customWidth="1"/>
    <col min="1028" max="1028" width="12" style="1" customWidth="1"/>
    <col min="1029" max="1029" width="8.140625" style="1" customWidth="1"/>
    <col min="1030" max="1030" width="36.42578125" style="1" customWidth="1"/>
    <col min="1031" max="1031" width="17.5703125" style="1" customWidth="1"/>
    <col min="1032" max="1032" width="17.140625" style="1" customWidth="1"/>
    <col min="1033" max="1033" width="16.28515625" style="1" customWidth="1"/>
    <col min="1034" max="1034" width="16.7109375" style="1" customWidth="1"/>
    <col min="1035" max="1035" width="4.140625" style="1" customWidth="1"/>
    <col min="1036" max="1036" width="15.42578125" style="1" customWidth="1"/>
    <col min="1037" max="1037" width="18.42578125" style="1" customWidth="1"/>
    <col min="1038" max="1038" width="17.5703125" style="1" customWidth="1"/>
    <col min="1039" max="1039" width="18.28515625" style="1" customWidth="1"/>
    <col min="1040" max="1040" width="16" style="1" customWidth="1"/>
    <col min="1041" max="1041" width="22.28515625" style="1" customWidth="1"/>
    <col min="1042" max="1042" width="12.5703125" style="1" bestFit="1" customWidth="1"/>
    <col min="1043" max="1043" width="15.28515625" style="1" customWidth="1"/>
    <col min="1044" max="1280" width="9.140625" style="1"/>
    <col min="1281" max="1281" width="9" style="1" customWidth="1"/>
    <col min="1282" max="1282" width="5" style="1" customWidth="1"/>
    <col min="1283" max="1283" width="8.140625" style="1" customWidth="1"/>
    <col min="1284" max="1284" width="12" style="1" customWidth="1"/>
    <col min="1285" max="1285" width="8.140625" style="1" customWidth="1"/>
    <col min="1286" max="1286" width="36.42578125" style="1" customWidth="1"/>
    <col min="1287" max="1287" width="17.5703125" style="1" customWidth="1"/>
    <col min="1288" max="1288" width="17.140625" style="1" customWidth="1"/>
    <col min="1289" max="1289" width="16.28515625" style="1" customWidth="1"/>
    <col min="1290" max="1290" width="16.7109375" style="1" customWidth="1"/>
    <col min="1291" max="1291" width="4.140625" style="1" customWidth="1"/>
    <col min="1292" max="1292" width="15.42578125" style="1" customWidth="1"/>
    <col min="1293" max="1293" width="18.42578125" style="1" customWidth="1"/>
    <col min="1294" max="1294" width="17.5703125" style="1" customWidth="1"/>
    <col min="1295" max="1295" width="18.28515625" style="1" customWidth="1"/>
    <col min="1296" max="1296" width="16" style="1" customWidth="1"/>
    <col min="1297" max="1297" width="22.28515625" style="1" customWidth="1"/>
    <col min="1298" max="1298" width="12.5703125" style="1" bestFit="1" customWidth="1"/>
    <col min="1299" max="1299" width="15.28515625" style="1" customWidth="1"/>
    <col min="1300" max="1536" width="9.140625" style="1"/>
    <col min="1537" max="1537" width="9" style="1" customWidth="1"/>
    <col min="1538" max="1538" width="5" style="1" customWidth="1"/>
    <col min="1539" max="1539" width="8.140625" style="1" customWidth="1"/>
    <col min="1540" max="1540" width="12" style="1" customWidth="1"/>
    <col min="1541" max="1541" width="8.140625" style="1" customWidth="1"/>
    <col min="1542" max="1542" width="36.42578125" style="1" customWidth="1"/>
    <col min="1543" max="1543" width="17.5703125" style="1" customWidth="1"/>
    <col min="1544" max="1544" width="17.140625" style="1" customWidth="1"/>
    <col min="1545" max="1545" width="16.28515625" style="1" customWidth="1"/>
    <col min="1546" max="1546" width="16.7109375" style="1" customWidth="1"/>
    <col min="1547" max="1547" width="4.140625" style="1" customWidth="1"/>
    <col min="1548" max="1548" width="15.42578125" style="1" customWidth="1"/>
    <col min="1549" max="1549" width="18.42578125" style="1" customWidth="1"/>
    <col min="1550" max="1550" width="17.5703125" style="1" customWidth="1"/>
    <col min="1551" max="1551" width="18.28515625" style="1" customWidth="1"/>
    <col min="1552" max="1552" width="16" style="1" customWidth="1"/>
    <col min="1553" max="1553" width="22.28515625" style="1" customWidth="1"/>
    <col min="1554" max="1554" width="12.5703125" style="1" bestFit="1" customWidth="1"/>
    <col min="1555" max="1555" width="15.28515625" style="1" customWidth="1"/>
    <col min="1556" max="1792" width="9.140625" style="1"/>
    <col min="1793" max="1793" width="9" style="1" customWidth="1"/>
    <col min="1794" max="1794" width="5" style="1" customWidth="1"/>
    <col min="1795" max="1795" width="8.140625" style="1" customWidth="1"/>
    <col min="1796" max="1796" width="12" style="1" customWidth="1"/>
    <col min="1797" max="1797" width="8.140625" style="1" customWidth="1"/>
    <col min="1798" max="1798" width="36.42578125" style="1" customWidth="1"/>
    <col min="1799" max="1799" width="17.5703125" style="1" customWidth="1"/>
    <col min="1800" max="1800" width="17.140625" style="1" customWidth="1"/>
    <col min="1801" max="1801" width="16.28515625" style="1" customWidth="1"/>
    <col min="1802" max="1802" width="16.7109375" style="1" customWidth="1"/>
    <col min="1803" max="1803" width="4.140625" style="1" customWidth="1"/>
    <col min="1804" max="1804" width="15.42578125" style="1" customWidth="1"/>
    <col min="1805" max="1805" width="18.42578125" style="1" customWidth="1"/>
    <col min="1806" max="1806" width="17.5703125" style="1" customWidth="1"/>
    <col min="1807" max="1807" width="18.28515625" style="1" customWidth="1"/>
    <col min="1808" max="1808" width="16" style="1" customWidth="1"/>
    <col min="1809" max="1809" width="22.28515625" style="1" customWidth="1"/>
    <col min="1810" max="1810" width="12.5703125" style="1" bestFit="1" customWidth="1"/>
    <col min="1811" max="1811" width="15.28515625" style="1" customWidth="1"/>
    <col min="1812" max="2048" width="9.140625" style="1"/>
    <col min="2049" max="2049" width="9" style="1" customWidth="1"/>
    <col min="2050" max="2050" width="5" style="1" customWidth="1"/>
    <col min="2051" max="2051" width="8.140625" style="1" customWidth="1"/>
    <col min="2052" max="2052" width="12" style="1" customWidth="1"/>
    <col min="2053" max="2053" width="8.140625" style="1" customWidth="1"/>
    <col min="2054" max="2054" width="36.42578125" style="1" customWidth="1"/>
    <col min="2055" max="2055" width="17.5703125" style="1" customWidth="1"/>
    <col min="2056" max="2056" width="17.140625" style="1" customWidth="1"/>
    <col min="2057" max="2057" width="16.28515625" style="1" customWidth="1"/>
    <col min="2058" max="2058" width="16.7109375" style="1" customWidth="1"/>
    <col min="2059" max="2059" width="4.140625" style="1" customWidth="1"/>
    <col min="2060" max="2060" width="15.42578125" style="1" customWidth="1"/>
    <col min="2061" max="2061" width="18.42578125" style="1" customWidth="1"/>
    <col min="2062" max="2062" width="17.5703125" style="1" customWidth="1"/>
    <col min="2063" max="2063" width="18.28515625" style="1" customWidth="1"/>
    <col min="2064" max="2064" width="16" style="1" customWidth="1"/>
    <col min="2065" max="2065" width="22.28515625" style="1" customWidth="1"/>
    <col min="2066" max="2066" width="12.5703125" style="1" bestFit="1" customWidth="1"/>
    <col min="2067" max="2067" width="15.28515625" style="1" customWidth="1"/>
    <col min="2068" max="2304" width="9.140625" style="1"/>
    <col min="2305" max="2305" width="9" style="1" customWidth="1"/>
    <col min="2306" max="2306" width="5" style="1" customWidth="1"/>
    <col min="2307" max="2307" width="8.140625" style="1" customWidth="1"/>
    <col min="2308" max="2308" width="12" style="1" customWidth="1"/>
    <col min="2309" max="2309" width="8.140625" style="1" customWidth="1"/>
    <col min="2310" max="2310" width="36.42578125" style="1" customWidth="1"/>
    <col min="2311" max="2311" width="17.5703125" style="1" customWidth="1"/>
    <col min="2312" max="2312" width="17.140625" style="1" customWidth="1"/>
    <col min="2313" max="2313" width="16.28515625" style="1" customWidth="1"/>
    <col min="2314" max="2314" width="16.7109375" style="1" customWidth="1"/>
    <col min="2315" max="2315" width="4.140625" style="1" customWidth="1"/>
    <col min="2316" max="2316" width="15.42578125" style="1" customWidth="1"/>
    <col min="2317" max="2317" width="18.42578125" style="1" customWidth="1"/>
    <col min="2318" max="2318" width="17.5703125" style="1" customWidth="1"/>
    <col min="2319" max="2319" width="18.28515625" style="1" customWidth="1"/>
    <col min="2320" max="2320" width="16" style="1" customWidth="1"/>
    <col min="2321" max="2321" width="22.28515625" style="1" customWidth="1"/>
    <col min="2322" max="2322" width="12.5703125" style="1" bestFit="1" customWidth="1"/>
    <col min="2323" max="2323" width="15.28515625" style="1" customWidth="1"/>
    <col min="2324" max="2560" width="9.140625" style="1"/>
    <col min="2561" max="2561" width="9" style="1" customWidth="1"/>
    <col min="2562" max="2562" width="5" style="1" customWidth="1"/>
    <col min="2563" max="2563" width="8.140625" style="1" customWidth="1"/>
    <col min="2564" max="2564" width="12" style="1" customWidth="1"/>
    <col min="2565" max="2565" width="8.140625" style="1" customWidth="1"/>
    <col min="2566" max="2566" width="36.42578125" style="1" customWidth="1"/>
    <col min="2567" max="2567" width="17.5703125" style="1" customWidth="1"/>
    <col min="2568" max="2568" width="17.140625" style="1" customWidth="1"/>
    <col min="2569" max="2569" width="16.28515625" style="1" customWidth="1"/>
    <col min="2570" max="2570" width="16.7109375" style="1" customWidth="1"/>
    <col min="2571" max="2571" width="4.140625" style="1" customWidth="1"/>
    <col min="2572" max="2572" width="15.42578125" style="1" customWidth="1"/>
    <col min="2573" max="2573" width="18.42578125" style="1" customWidth="1"/>
    <col min="2574" max="2574" width="17.5703125" style="1" customWidth="1"/>
    <col min="2575" max="2575" width="18.28515625" style="1" customWidth="1"/>
    <col min="2576" max="2576" width="16" style="1" customWidth="1"/>
    <col min="2577" max="2577" width="22.28515625" style="1" customWidth="1"/>
    <col min="2578" max="2578" width="12.5703125" style="1" bestFit="1" customWidth="1"/>
    <col min="2579" max="2579" width="15.28515625" style="1" customWidth="1"/>
    <col min="2580" max="2816" width="9.140625" style="1"/>
    <col min="2817" max="2817" width="9" style="1" customWidth="1"/>
    <col min="2818" max="2818" width="5" style="1" customWidth="1"/>
    <col min="2819" max="2819" width="8.140625" style="1" customWidth="1"/>
    <col min="2820" max="2820" width="12" style="1" customWidth="1"/>
    <col min="2821" max="2821" width="8.140625" style="1" customWidth="1"/>
    <col min="2822" max="2822" width="36.42578125" style="1" customWidth="1"/>
    <col min="2823" max="2823" width="17.5703125" style="1" customWidth="1"/>
    <col min="2824" max="2824" width="17.140625" style="1" customWidth="1"/>
    <col min="2825" max="2825" width="16.28515625" style="1" customWidth="1"/>
    <col min="2826" max="2826" width="16.7109375" style="1" customWidth="1"/>
    <col min="2827" max="2827" width="4.140625" style="1" customWidth="1"/>
    <col min="2828" max="2828" width="15.42578125" style="1" customWidth="1"/>
    <col min="2829" max="2829" width="18.42578125" style="1" customWidth="1"/>
    <col min="2830" max="2830" width="17.5703125" style="1" customWidth="1"/>
    <col min="2831" max="2831" width="18.28515625" style="1" customWidth="1"/>
    <col min="2832" max="2832" width="16" style="1" customWidth="1"/>
    <col min="2833" max="2833" width="22.28515625" style="1" customWidth="1"/>
    <col min="2834" max="2834" width="12.5703125" style="1" bestFit="1" customWidth="1"/>
    <col min="2835" max="2835" width="15.28515625" style="1" customWidth="1"/>
    <col min="2836" max="3072" width="9.140625" style="1"/>
    <col min="3073" max="3073" width="9" style="1" customWidth="1"/>
    <col min="3074" max="3074" width="5" style="1" customWidth="1"/>
    <col min="3075" max="3075" width="8.140625" style="1" customWidth="1"/>
    <col min="3076" max="3076" width="12" style="1" customWidth="1"/>
    <col min="3077" max="3077" width="8.140625" style="1" customWidth="1"/>
    <col min="3078" max="3078" width="36.42578125" style="1" customWidth="1"/>
    <col min="3079" max="3079" width="17.5703125" style="1" customWidth="1"/>
    <col min="3080" max="3080" width="17.140625" style="1" customWidth="1"/>
    <col min="3081" max="3081" width="16.28515625" style="1" customWidth="1"/>
    <col min="3082" max="3082" width="16.7109375" style="1" customWidth="1"/>
    <col min="3083" max="3083" width="4.140625" style="1" customWidth="1"/>
    <col min="3084" max="3084" width="15.42578125" style="1" customWidth="1"/>
    <col min="3085" max="3085" width="18.42578125" style="1" customWidth="1"/>
    <col min="3086" max="3086" width="17.5703125" style="1" customWidth="1"/>
    <col min="3087" max="3087" width="18.28515625" style="1" customWidth="1"/>
    <col min="3088" max="3088" width="16" style="1" customWidth="1"/>
    <col min="3089" max="3089" width="22.28515625" style="1" customWidth="1"/>
    <col min="3090" max="3090" width="12.5703125" style="1" bestFit="1" customWidth="1"/>
    <col min="3091" max="3091" width="15.28515625" style="1" customWidth="1"/>
    <col min="3092" max="3328" width="9.140625" style="1"/>
    <col min="3329" max="3329" width="9" style="1" customWidth="1"/>
    <col min="3330" max="3330" width="5" style="1" customWidth="1"/>
    <col min="3331" max="3331" width="8.140625" style="1" customWidth="1"/>
    <col min="3332" max="3332" width="12" style="1" customWidth="1"/>
    <col min="3333" max="3333" width="8.140625" style="1" customWidth="1"/>
    <col min="3334" max="3334" width="36.42578125" style="1" customWidth="1"/>
    <col min="3335" max="3335" width="17.5703125" style="1" customWidth="1"/>
    <col min="3336" max="3336" width="17.140625" style="1" customWidth="1"/>
    <col min="3337" max="3337" width="16.28515625" style="1" customWidth="1"/>
    <col min="3338" max="3338" width="16.7109375" style="1" customWidth="1"/>
    <col min="3339" max="3339" width="4.140625" style="1" customWidth="1"/>
    <col min="3340" max="3340" width="15.42578125" style="1" customWidth="1"/>
    <col min="3341" max="3341" width="18.42578125" style="1" customWidth="1"/>
    <col min="3342" max="3342" width="17.5703125" style="1" customWidth="1"/>
    <col min="3343" max="3343" width="18.28515625" style="1" customWidth="1"/>
    <col min="3344" max="3344" width="16" style="1" customWidth="1"/>
    <col min="3345" max="3345" width="22.28515625" style="1" customWidth="1"/>
    <col min="3346" max="3346" width="12.5703125" style="1" bestFit="1" customWidth="1"/>
    <col min="3347" max="3347" width="15.28515625" style="1" customWidth="1"/>
    <col min="3348" max="3584" width="9.140625" style="1"/>
    <col min="3585" max="3585" width="9" style="1" customWidth="1"/>
    <col min="3586" max="3586" width="5" style="1" customWidth="1"/>
    <col min="3587" max="3587" width="8.140625" style="1" customWidth="1"/>
    <col min="3588" max="3588" width="12" style="1" customWidth="1"/>
    <col min="3589" max="3589" width="8.140625" style="1" customWidth="1"/>
    <col min="3590" max="3590" width="36.42578125" style="1" customWidth="1"/>
    <col min="3591" max="3591" width="17.5703125" style="1" customWidth="1"/>
    <col min="3592" max="3592" width="17.140625" style="1" customWidth="1"/>
    <col min="3593" max="3593" width="16.28515625" style="1" customWidth="1"/>
    <col min="3594" max="3594" width="16.7109375" style="1" customWidth="1"/>
    <col min="3595" max="3595" width="4.140625" style="1" customWidth="1"/>
    <col min="3596" max="3596" width="15.42578125" style="1" customWidth="1"/>
    <col min="3597" max="3597" width="18.42578125" style="1" customWidth="1"/>
    <col min="3598" max="3598" width="17.5703125" style="1" customWidth="1"/>
    <col min="3599" max="3599" width="18.28515625" style="1" customWidth="1"/>
    <col min="3600" max="3600" width="16" style="1" customWidth="1"/>
    <col min="3601" max="3601" width="22.28515625" style="1" customWidth="1"/>
    <col min="3602" max="3602" width="12.5703125" style="1" bestFit="1" customWidth="1"/>
    <col min="3603" max="3603" width="15.28515625" style="1" customWidth="1"/>
    <col min="3604" max="3840" width="9.140625" style="1"/>
    <col min="3841" max="3841" width="9" style="1" customWidth="1"/>
    <col min="3842" max="3842" width="5" style="1" customWidth="1"/>
    <col min="3843" max="3843" width="8.140625" style="1" customWidth="1"/>
    <col min="3844" max="3844" width="12" style="1" customWidth="1"/>
    <col min="3845" max="3845" width="8.140625" style="1" customWidth="1"/>
    <col min="3846" max="3846" width="36.42578125" style="1" customWidth="1"/>
    <col min="3847" max="3847" width="17.5703125" style="1" customWidth="1"/>
    <col min="3848" max="3848" width="17.140625" style="1" customWidth="1"/>
    <col min="3849" max="3849" width="16.28515625" style="1" customWidth="1"/>
    <col min="3850" max="3850" width="16.7109375" style="1" customWidth="1"/>
    <col min="3851" max="3851" width="4.140625" style="1" customWidth="1"/>
    <col min="3852" max="3852" width="15.42578125" style="1" customWidth="1"/>
    <col min="3853" max="3853" width="18.42578125" style="1" customWidth="1"/>
    <col min="3854" max="3854" width="17.5703125" style="1" customWidth="1"/>
    <col min="3855" max="3855" width="18.28515625" style="1" customWidth="1"/>
    <col min="3856" max="3856" width="16" style="1" customWidth="1"/>
    <col min="3857" max="3857" width="22.28515625" style="1" customWidth="1"/>
    <col min="3858" max="3858" width="12.5703125" style="1" bestFit="1" customWidth="1"/>
    <col min="3859" max="3859" width="15.28515625" style="1" customWidth="1"/>
    <col min="3860" max="4096" width="9.140625" style="1"/>
    <col min="4097" max="4097" width="9" style="1" customWidth="1"/>
    <col min="4098" max="4098" width="5" style="1" customWidth="1"/>
    <col min="4099" max="4099" width="8.140625" style="1" customWidth="1"/>
    <col min="4100" max="4100" width="12" style="1" customWidth="1"/>
    <col min="4101" max="4101" width="8.140625" style="1" customWidth="1"/>
    <col min="4102" max="4102" width="36.42578125" style="1" customWidth="1"/>
    <col min="4103" max="4103" width="17.5703125" style="1" customWidth="1"/>
    <col min="4104" max="4104" width="17.140625" style="1" customWidth="1"/>
    <col min="4105" max="4105" width="16.28515625" style="1" customWidth="1"/>
    <col min="4106" max="4106" width="16.7109375" style="1" customWidth="1"/>
    <col min="4107" max="4107" width="4.140625" style="1" customWidth="1"/>
    <col min="4108" max="4108" width="15.42578125" style="1" customWidth="1"/>
    <col min="4109" max="4109" width="18.42578125" style="1" customWidth="1"/>
    <col min="4110" max="4110" width="17.5703125" style="1" customWidth="1"/>
    <col min="4111" max="4111" width="18.28515625" style="1" customWidth="1"/>
    <col min="4112" max="4112" width="16" style="1" customWidth="1"/>
    <col min="4113" max="4113" width="22.28515625" style="1" customWidth="1"/>
    <col min="4114" max="4114" width="12.5703125" style="1" bestFit="1" customWidth="1"/>
    <col min="4115" max="4115" width="15.28515625" style="1" customWidth="1"/>
    <col min="4116" max="4352" width="9.140625" style="1"/>
    <col min="4353" max="4353" width="9" style="1" customWidth="1"/>
    <col min="4354" max="4354" width="5" style="1" customWidth="1"/>
    <col min="4355" max="4355" width="8.140625" style="1" customWidth="1"/>
    <col min="4356" max="4356" width="12" style="1" customWidth="1"/>
    <col min="4357" max="4357" width="8.140625" style="1" customWidth="1"/>
    <col min="4358" max="4358" width="36.42578125" style="1" customWidth="1"/>
    <col min="4359" max="4359" width="17.5703125" style="1" customWidth="1"/>
    <col min="4360" max="4360" width="17.140625" style="1" customWidth="1"/>
    <col min="4361" max="4361" width="16.28515625" style="1" customWidth="1"/>
    <col min="4362" max="4362" width="16.7109375" style="1" customWidth="1"/>
    <col min="4363" max="4363" width="4.140625" style="1" customWidth="1"/>
    <col min="4364" max="4364" width="15.42578125" style="1" customWidth="1"/>
    <col min="4365" max="4365" width="18.42578125" style="1" customWidth="1"/>
    <col min="4366" max="4366" width="17.5703125" style="1" customWidth="1"/>
    <col min="4367" max="4367" width="18.28515625" style="1" customWidth="1"/>
    <col min="4368" max="4368" width="16" style="1" customWidth="1"/>
    <col min="4369" max="4369" width="22.28515625" style="1" customWidth="1"/>
    <col min="4370" max="4370" width="12.5703125" style="1" bestFit="1" customWidth="1"/>
    <col min="4371" max="4371" width="15.28515625" style="1" customWidth="1"/>
    <col min="4372" max="4608" width="9.140625" style="1"/>
    <col min="4609" max="4609" width="9" style="1" customWidth="1"/>
    <col min="4610" max="4610" width="5" style="1" customWidth="1"/>
    <col min="4611" max="4611" width="8.140625" style="1" customWidth="1"/>
    <col min="4612" max="4612" width="12" style="1" customWidth="1"/>
    <col min="4613" max="4613" width="8.140625" style="1" customWidth="1"/>
    <col min="4614" max="4614" width="36.42578125" style="1" customWidth="1"/>
    <col min="4615" max="4615" width="17.5703125" style="1" customWidth="1"/>
    <col min="4616" max="4616" width="17.140625" style="1" customWidth="1"/>
    <col min="4617" max="4617" width="16.28515625" style="1" customWidth="1"/>
    <col min="4618" max="4618" width="16.7109375" style="1" customWidth="1"/>
    <col min="4619" max="4619" width="4.140625" style="1" customWidth="1"/>
    <col min="4620" max="4620" width="15.42578125" style="1" customWidth="1"/>
    <col min="4621" max="4621" width="18.42578125" style="1" customWidth="1"/>
    <col min="4622" max="4622" width="17.5703125" style="1" customWidth="1"/>
    <col min="4623" max="4623" width="18.28515625" style="1" customWidth="1"/>
    <col min="4624" max="4624" width="16" style="1" customWidth="1"/>
    <col min="4625" max="4625" width="22.28515625" style="1" customWidth="1"/>
    <col min="4626" max="4626" width="12.5703125" style="1" bestFit="1" customWidth="1"/>
    <col min="4627" max="4627" width="15.28515625" style="1" customWidth="1"/>
    <col min="4628" max="4864" width="9.140625" style="1"/>
    <col min="4865" max="4865" width="9" style="1" customWidth="1"/>
    <col min="4866" max="4866" width="5" style="1" customWidth="1"/>
    <col min="4867" max="4867" width="8.140625" style="1" customWidth="1"/>
    <col min="4868" max="4868" width="12" style="1" customWidth="1"/>
    <col min="4869" max="4869" width="8.140625" style="1" customWidth="1"/>
    <col min="4870" max="4870" width="36.42578125" style="1" customWidth="1"/>
    <col min="4871" max="4871" width="17.5703125" style="1" customWidth="1"/>
    <col min="4872" max="4872" width="17.140625" style="1" customWidth="1"/>
    <col min="4873" max="4873" width="16.28515625" style="1" customWidth="1"/>
    <col min="4874" max="4874" width="16.7109375" style="1" customWidth="1"/>
    <col min="4875" max="4875" width="4.140625" style="1" customWidth="1"/>
    <col min="4876" max="4876" width="15.42578125" style="1" customWidth="1"/>
    <col min="4877" max="4877" width="18.42578125" style="1" customWidth="1"/>
    <col min="4878" max="4878" width="17.5703125" style="1" customWidth="1"/>
    <col min="4879" max="4879" width="18.28515625" style="1" customWidth="1"/>
    <col min="4880" max="4880" width="16" style="1" customWidth="1"/>
    <col min="4881" max="4881" width="22.28515625" style="1" customWidth="1"/>
    <col min="4882" max="4882" width="12.5703125" style="1" bestFit="1" customWidth="1"/>
    <col min="4883" max="4883" width="15.28515625" style="1" customWidth="1"/>
    <col min="4884" max="5120" width="9.140625" style="1"/>
    <col min="5121" max="5121" width="9" style="1" customWidth="1"/>
    <col min="5122" max="5122" width="5" style="1" customWidth="1"/>
    <col min="5123" max="5123" width="8.140625" style="1" customWidth="1"/>
    <col min="5124" max="5124" width="12" style="1" customWidth="1"/>
    <col min="5125" max="5125" width="8.140625" style="1" customWidth="1"/>
    <col min="5126" max="5126" width="36.42578125" style="1" customWidth="1"/>
    <col min="5127" max="5127" width="17.5703125" style="1" customWidth="1"/>
    <col min="5128" max="5128" width="17.140625" style="1" customWidth="1"/>
    <col min="5129" max="5129" width="16.28515625" style="1" customWidth="1"/>
    <col min="5130" max="5130" width="16.7109375" style="1" customWidth="1"/>
    <col min="5131" max="5131" width="4.140625" style="1" customWidth="1"/>
    <col min="5132" max="5132" width="15.42578125" style="1" customWidth="1"/>
    <col min="5133" max="5133" width="18.42578125" style="1" customWidth="1"/>
    <col min="5134" max="5134" width="17.5703125" style="1" customWidth="1"/>
    <col min="5135" max="5135" width="18.28515625" style="1" customWidth="1"/>
    <col min="5136" max="5136" width="16" style="1" customWidth="1"/>
    <col min="5137" max="5137" width="22.28515625" style="1" customWidth="1"/>
    <col min="5138" max="5138" width="12.5703125" style="1" bestFit="1" customWidth="1"/>
    <col min="5139" max="5139" width="15.28515625" style="1" customWidth="1"/>
    <col min="5140" max="5376" width="9.140625" style="1"/>
    <col min="5377" max="5377" width="9" style="1" customWidth="1"/>
    <col min="5378" max="5378" width="5" style="1" customWidth="1"/>
    <col min="5379" max="5379" width="8.140625" style="1" customWidth="1"/>
    <col min="5380" max="5380" width="12" style="1" customWidth="1"/>
    <col min="5381" max="5381" width="8.140625" style="1" customWidth="1"/>
    <col min="5382" max="5382" width="36.42578125" style="1" customWidth="1"/>
    <col min="5383" max="5383" width="17.5703125" style="1" customWidth="1"/>
    <col min="5384" max="5384" width="17.140625" style="1" customWidth="1"/>
    <col min="5385" max="5385" width="16.28515625" style="1" customWidth="1"/>
    <col min="5386" max="5386" width="16.7109375" style="1" customWidth="1"/>
    <col min="5387" max="5387" width="4.140625" style="1" customWidth="1"/>
    <col min="5388" max="5388" width="15.42578125" style="1" customWidth="1"/>
    <col min="5389" max="5389" width="18.42578125" style="1" customWidth="1"/>
    <col min="5390" max="5390" width="17.5703125" style="1" customWidth="1"/>
    <col min="5391" max="5391" width="18.28515625" style="1" customWidth="1"/>
    <col min="5392" max="5392" width="16" style="1" customWidth="1"/>
    <col min="5393" max="5393" width="22.28515625" style="1" customWidth="1"/>
    <col min="5394" max="5394" width="12.5703125" style="1" bestFit="1" customWidth="1"/>
    <col min="5395" max="5395" width="15.28515625" style="1" customWidth="1"/>
    <col min="5396" max="5632" width="9.140625" style="1"/>
    <col min="5633" max="5633" width="9" style="1" customWidth="1"/>
    <col min="5634" max="5634" width="5" style="1" customWidth="1"/>
    <col min="5635" max="5635" width="8.140625" style="1" customWidth="1"/>
    <col min="5636" max="5636" width="12" style="1" customWidth="1"/>
    <col min="5637" max="5637" width="8.140625" style="1" customWidth="1"/>
    <col min="5638" max="5638" width="36.42578125" style="1" customWidth="1"/>
    <col min="5639" max="5639" width="17.5703125" style="1" customWidth="1"/>
    <col min="5640" max="5640" width="17.140625" style="1" customWidth="1"/>
    <col min="5641" max="5641" width="16.28515625" style="1" customWidth="1"/>
    <col min="5642" max="5642" width="16.7109375" style="1" customWidth="1"/>
    <col min="5643" max="5643" width="4.140625" style="1" customWidth="1"/>
    <col min="5644" max="5644" width="15.42578125" style="1" customWidth="1"/>
    <col min="5645" max="5645" width="18.42578125" style="1" customWidth="1"/>
    <col min="5646" max="5646" width="17.5703125" style="1" customWidth="1"/>
    <col min="5647" max="5647" width="18.28515625" style="1" customWidth="1"/>
    <col min="5648" max="5648" width="16" style="1" customWidth="1"/>
    <col min="5649" max="5649" width="22.28515625" style="1" customWidth="1"/>
    <col min="5650" max="5650" width="12.5703125" style="1" bestFit="1" customWidth="1"/>
    <col min="5651" max="5651" width="15.28515625" style="1" customWidth="1"/>
    <col min="5652" max="5888" width="9.140625" style="1"/>
    <col min="5889" max="5889" width="9" style="1" customWidth="1"/>
    <col min="5890" max="5890" width="5" style="1" customWidth="1"/>
    <col min="5891" max="5891" width="8.140625" style="1" customWidth="1"/>
    <col min="5892" max="5892" width="12" style="1" customWidth="1"/>
    <col min="5893" max="5893" width="8.140625" style="1" customWidth="1"/>
    <col min="5894" max="5894" width="36.42578125" style="1" customWidth="1"/>
    <col min="5895" max="5895" width="17.5703125" style="1" customWidth="1"/>
    <col min="5896" max="5896" width="17.140625" style="1" customWidth="1"/>
    <col min="5897" max="5897" width="16.28515625" style="1" customWidth="1"/>
    <col min="5898" max="5898" width="16.7109375" style="1" customWidth="1"/>
    <col min="5899" max="5899" width="4.140625" style="1" customWidth="1"/>
    <col min="5900" max="5900" width="15.42578125" style="1" customWidth="1"/>
    <col min="5901" max="5901" width="18.42578125" style="1" customWidth="1"/>
    <col min="5902" max="5902" width="17.5703125" style="1" customWidth="1"/>
    <col min="5903" max="5903" width="18.28515625" style="1" customWidth="1"/>
    <col min="5904" max="5904" width="16" style="1" customWidth="1"/>
    <col min="5905" max="5905" width="22.28515625" style="1" customWidth="1"/>
    <col min="5906" max="5906" width="12.5703125" style="1" bestFit="1" customWidth="1"/>
    <col min="5907" max="5907" width="15.28515625" style="1" customWidth="1"/>
    <col min="5908" max="6144" width="9.140625" style="1"/>
    <col min="6145" max="6145" width="9" style="1" customWidth="1"/>
    <col min="6146" max="6146" width="5" style="1" customWidth="1"/>
    <col min="6147" max="6147" width="8.140625" style="1" customWidth="1"/>
    <col min="6148" max="6148" width="12" style="1" customWidth="1"/>
    <col min="6149" max="6149" width="8.140625" style="1" customWidth="1"/>
    <col min="6150" max="6150" width="36.42578125" style="1" customWidth="1"/>
    <col min="6151" max="6151" width="17.5703125" style="1" customWidth="1"/>
    <col min="6152" max="6152" width="17.140625" style="1" customWidth="1"/>
    <col min="6153" max="6153" width="16.28515625" style="1" customWidth="1"/>
    <col min="6154" max="6154" width="16.7109375" style="1" customWidth="1"/>
    <col min="6155" max="6155" width="4.140625" style="1" customWidth="1"/>
    <col min="6156" max="6156" width="15.42578125" style="1" customWidth="1"/>
    <col min="6157" max="6157" width="18.42578125" style="1" customWidth="1"/>
    <col min="6158" max="6158" width="17.5703125" style="1" customWidth="1"/>
    <col min="6159" max="6159" width="18.28515625" style="1" customWidth="1"/>
    <col min="6160" max="6160" width="16" style="1" customWidth="1"/>
    <col min="6161" max="6161" width="22.28515625" style="1" customWidth="1"/>
    <col min="6162" max="6162" width="12.5703125" style="1" bestFit="1" customWidth="1"/>
    <col min="6163" max="6163" width="15.28515625" style="1" customWidth="1"/>
    <col min="6164" max="6400" width="9.140625" style="1"/>
    <col min="6401" max="6401" width="9" style="1" customWidth="1"/>
    <col min="6402" max="6402" width="5" style="1" customWidth="1"/>
    <col min="6403" max="6403" width="8.140625" style="1" customWidth="1"/>
    <col min="6404" max="6404" width="12" style="1" customWidth="1"/>
    <col min="6405" max="6405" width="8.140625" style="1" customWidth="1"/>
    <col min="6406" max="6406" width="36.42578125" style="1" customWidth="1"/>
    <col min="6407" max="6407" width="17.5703125" style="1" customWidth="1"/>
    <col min="6408" max="6408" width="17.140625" style="1" customWidth="1"/>
    <col min="6409" max="6409" width="16.28515625" style="1" customWidth="1"/>
    <col min="6410" max="6410" width="16.7109375" style="1" customWidth="1"/>
    <col min="6411" max="6411" width="4.140625" style="1" customWidth="1"/>
    <col min="6412" max="6412" width="15.42578125" style="1" customWidth="1"/>
    <col min="6413" max="6413" width="18.42578125" style="1" customWidth="1"/>
    <col min="6414" max="6414" width="17.5703125" style="1" customWidth="1"/>
    <col min="6415" max="6415" width="18.28515625" style="1" customWidth="1"/>
    <col min="6416" max="6416" width="16" style="1" customWidth="1"/>
    <col min="6417" max="6417" width="22.28515625" style="1" customWidth="1"/>
    <col min="6418" max="6418" width="12.5703125" style="1" bestFit="1" customWidth="1"/>
    <col min="6419" max="6419" width="15.28515625" style="1" customWidth="1"/>
    <col min="6420" max="6656" width="9.140625" style="1"/>
    <col min="6657" max="6657" width="9" style="1" customWidth="1"/>
    <col min="6658" max="6658" width="5" style="1" customWidth="1"/>
    <col min="6659" max="6659" width="8.140625" style="1" customWidth="1"/>
    <col min="6660" max="6660" width="12" style="1" customWidth="1"/>
    <col min="6661" max="6661" width="8.140625" style="1" customWidth="1"/>
    <col min="6662" max="6662" width="36.42578125" style="1" customWidth="1"/>
    <col min="6663" max="6663" width="17.5703125" style="1" customWidth="1"/>
    <col min="6664" max="6664" width="17.140625" style="1" customWidth="1"/>
    <col min="6665" max="6665" width="16.28515625" style="1" customWidth="1"/>
    <col min="6666" max="6666" width="16.7109375" style="1" customWidth="1"/>
    <col min="6667" max="6667" width="4.140625" style="1" customWidth="1"/>
    <col min="6668" max="6668" width="15.42578125" style="1" customWidth="1"/>
    <col min="6669" max="6669" width="18.42578125" style="1" customWidth="1"/>
    <col min="6670" max="6670" width="17.5703125" style="1" customWidth="1"/>
    <col min="6671" max="6671" width="18.28515625" style="1" customWidth="1"/>
    <col min="6672" max="6672" width="16" style="1" customWidth="1"/>
    <col min="6673" max="6673" width="22.28515625" style="1" customWidth="1"/>
    <col min="6674" max="6674" width="12.5703125" style="1" bestFit="1" customWidth="1"/>
    <col min="6675" max="6675" width="15.28515625" style="1" customWidth="1"/>
    <col min="6676" max="6912" width="9.140625" style="1"/>
    <col min="6913" max="6913" width="9" style="1" customWidth="1"/>
    <col min="6914" max="6914" width="5" style="1" customWidth="1"/>
    <col min="6915" max="6915" width="8.140625" style="1" customWidth="1"/>
    <col min="6916" max="6916" width="12" style="1" customWidth="1"/>
    <col min="6917" max="6917" width="8.140625" style="1" customWidth="1"/>
    <col min="6918" max="6918" width="36.42578125" style="1" customWidth="1"/>
    <col min="6919" max="6919" width="17.5703125" style="1" customWidth="1"/>
    <col min="6920" max="6920" width="17.140625" style="1" customWidth="1"/>
    <col min="6921" max="6921" width="16.28515625" style="1" customWidth="1"/>
    <col min="6922" max="6922" width="16.7109375" style="1" customWidth="1"/>
    <col min="6923" max="6923" width="4.140625" style="1" customWidth="1"/>
    <col min="6924" max="6924" width="15.42578125" style="1" customWidth="1"/>
    <col min="6925" max="6925" width="18.42578125" style="1" customWidth="1"/>
    <col min="6926" max="6926" width="17.5703125" style="1" customWidth="1"/>
    <col min="6927" max="6927" width="18.28515625" style="1" customWidth="1"/>
    <col min="6928" max="6928" width="16" style="1" customWidth="1"/>
    <col min="6929" max="6929" width="22.28515625" style="1" customWidth="1"/>
    <col min="6930" max="6930" width="12.5703125" style="1" bestFit="1" customWidth="1"/>
    <col min="6931" max="6931" width="15.28515625" style="1" customWidth="1"/>
    <col min="6932" max="7168" width="9.140625" style="1"/>
    <col min="7169" max="7169" width="9" style="1" customWidth="1"/>
    <col min="7170" max="7170" width="5" style="1" customWidth="1"/>
    <col min="7171" max="7171" width="8.140625" style="1" customWidth="1"/>
    <col min="7172" max="7172" width="12" style="1" customWidth="1"/>
    <col min="7173" max="7173" width="8.140625" style="1" customWidth="1"/>
    <col min="7174" max="7174" width="36.42578125" style="1" customWidth="1"/>
    <col min="7175" max="7175" width="17.5703125" style="1" customWidth="1"/>
    <col min="7176" max="7176" width="17.140625" style="1" customWidth="1"/>
    <col min="7177" max="7177" width="16.28515625" style="1" customWidth="1"/>
    <col min="7178" max="7178" width="16.7109375" style="1" customWidth="1"/>
    <col min="7179" max="7179" width="4.140625" style="1" customWidth="1"/>
    <col min="7180" max="7180" width="15.42578125" style="1" customWidth="1"/>
    <col min="7181" max="7181" width="18.42578125" style="1" customWidth="1"/>
    <col min="7182" max="7182" width="17.5703125" style="1" customWidth="1"/>
    <col min="7183" max="7183" width="18.28515625" style="1" customWidth="1"/>
    <col min="7184" max="7184" width="16" style="1" customWidth="1"/>
    <col min="7185" max="7185" width="22.28515625" style="1" customWidth="1"/>
    <col min="7186" max="7186" width="12.5703125" style="1" bestFit="1" customWidth="1"/>
    <col min="7187" max="7187" width="15.28515625" style="1" customWidth="1"/>
    <col min="7188" max="7424" width="9.140625" style="1"/>
    <col min="7425" max="7425" width="9" style="1" customWidth="1"/>
    <col min="7426" max="7426" width="5" style="1" customWidth="1"/>
    <col min="7427" max="7427" width="8.140625" style="1" customWidth="1"/>
    <col min="7428" max="7428" width="12" style="1" customWidth="1"/>
    <col min="7429" max="7429" width="8.140625" style="1" customWidth="1"/>
    <col min="7430" max="7430" width="36.42578125" style="1" customWidth="1"/>
    <col min="7431" max="7431" width="17.5703125" style="1" customWidth="1"/>
    <col min="7432" max="7432" width="17.140625" style="1" customWidth="1"/>
    <col min="7433" max="7433" width="16.28515625" style="1" customWidth="1"/>
    <col min="7434" max="7434" width="16.7109375" style="1" customWidth="1"/>
    <col min="7435" max="7435" width="4.140625" style="1" customWidth="1"/>
    <col min="7436" max="7436" width="15.42578125" style="1" customWidth="1"/>
    <col min="7437" max="7437" width="18.42578125" style="1" customWidth="1"/>
    <col min="7438" max="7438" width="17.5703125" style="1" customWidth="1"/>
    <col min="7439" max="7439" width="18.28515625" style="1" customWidth="1"/>
    <col min="7440" max="7440" width="16" style="1" customWidth="1"/>
    <col min="7441" max="7441" width="22.28515625" style="1" customWidth="1"/>
    <col min="7442" max="7442" width="12.5703125" style="1" bestFit="1" customWidth="1"/>
    <col min="7443" max="7443" width="15.28515625" style="1" customWidth="1"/>
    <col min="7444" max="7680" width="9.140625" style="1"/>
    <col min="7681" max="7681" width="9" style="1" customWidth="1"/>
    <col min="7682" max="7682" width="5" style="1" customWidth="1"/>
    <col min="7683" max="7683" width="8.140625" style="1" customWidth="1"/>
    <col min="7684" max="7684" width="12" style="1" customWidth="1"/>
    <col min="7685" max="7685" width="8.140625" style="1" customWidth="1"/>
    <col min="7686" max="7686" width="36.42578125" style="1" customWidth="1"/>
    <col min="7687" max="7687" width="17.5703125" style="1" customWidth="1"/>
    <col min="7688" max="7688" width="17.140625" style="1" customWidth="1"/>
    <col min="7689" max="7689" width="16.28515625" style="1" customWidth="1"/>
    <col min="7690" max="7690" width="16.7109375" style="1" customWidth="1"/>
    <col min="7691" max="7691" width="4.140625" style="1" customWidth="1"/>
    <col min="7692" max="7692" width="15.42578125" style="1" customWidth="1"/>
    <col min="7693" max="7693" width="18.42578125" style="1" customWidth="1"/>
    <col min="7694" max="7694" width="17.5703125" style="1" customWidth="1"/>
    <col min="7695" max="7695" width="18.28515625" style="1" customWidth="1"/>
    <col min="7696" max="7696" width="16" style="1" customWidth="1"/>
    <col min="7697" max="7697" width="22.28515625" style="1" customWidth="1"/>
    <col min="7698" max="7698" width="12.5703125" style="1" bestFit="1" customWidth="1"/>
    <col min="7699" max="7699" width="15.28515625" style="1" customWidth="1"/>
    <col min="7700" max="7936" width="9.140625" style="1"/>
    <col min="7937" max="7937" width="9" style="1" customWidth="1"/>
    <col min="7938" max="7938" width="5" style="1" customWidth="1"/>
    <col min="7939" max="7939" width="8.140625" style="1" customWidth="1"/>
    <col min="7940" max="7940" width="12" style="1" customWidth="1"/>
    <col min="7941" max="7941" width="8.140625" style="1" customWidth="1"/>
    <col min="7942" max="7942" width="36.42578125" style="1" customWidth="1"/>
    <col min="7943" max="7943" width="17.5703125" style="1" customWidth="1"/>
    <col min="7944" max="7944" width="17.140625" style="1" customWidth="1"/>
    <col min="7945" max="7945" width="16.28515625" style="1" customWidth="1"/>
    <col min="7946" max="7946" width="16.7109375" style="1" customWidth="1"/>
    <col min="7947" max="7947" width="4.140625" style="1" customWidth="1"/>
    <col min="7948" max="7948" width="15.42578125" style="1" customWidth="1"/>
    <col min="7949" max="7949" width="18.42578125" style="1" customWidth="1"/>
    <col min="7950" max="7950" width="17.5703125" style="1" customWidth="1"/>
    <col min="7951" max="7951" width="18.28515625" style="1" customWidth="1"/>
    <col min="7952" max="7952" width="16" style="1" customWidth="1"/>
    <col min="7953" max="7953" width="22.28515625" style="1" customWidth="1"/>
    <col min="7954" max="7954" width="12.5703125" style="1" bestFit="1" customWidth="1"/>
    <col min="7955" max="7955" width="15.28515625" style="1" customWidth="1"/>
    <col min="7956" max="8192" width="9.140625" style="1"/>
    <col min="8193" max="8193" width="9" style="1" customWidth="1"/>
    <col min="8194" max="8194" width="5" style="1" customWidth="1"/>
    <col min="8195" max="8195" width="8.140625" style="1" customWidth="1"/>
    <col min="8196" max="8196" width="12" style="1" customWidth="1"/>
    <col min="8197" max="8197" width="8.140625" style="1" customWidth="1"/>
    <col min="8198" max="8198" width="36.42578125" style="1" customWidth="1"/>
    <col min="8199" max="8199" width="17.5703125" style="1" customWidth="1"/>
    <col min="8200" max="8200" width="17.140625" style="1" customWidth="1"/>
    <col min="8201" max="8201" width="16.28515625" style="1" customWidth="1"/>
    <col min="8202" max="8202" width="16.7109375" style="1" customWidth="1"/>
    <col min="8203" max="8203" width="4.140625" style="1" customWidth="1"/>
    <col min="8204" max="8204" width="15.42578125" style="1" customWidth="1"/>
    <col min="8205" max="8205" width="18.42578125" style="1" customWidth="1"/>
    <col min="8206" max="8206" width="17.5703125" style="1" customWidth="1"/>
    <col min="8207" max="8207" width="18.28515625" style="1" customWidth="1"/>
    <col min="8208" max="8208" width="16" style="1" customWidth="1"/>
    <col min="8209" max="8209" width="22.28515625" style="1" customWidth="1"/>
    <col min="8210" max="8210" width="12.5703125" style="1" bestFit="1" customWidth="1"/>
    <col min="8211" max="8211" width="15.28515625" style="1" customWidth="1"/>
    <col min="8212" max="8448" width="9.140625" style="1"/>
    <col min="8449" max="8449" width="9" style="1" customWidth="1"/>
    <col min="8450" max="8450" width="5" style="1" customWidth="1"/>
    <col min="8451" max="8451" width="8.140625" style="1" customWidth="1"/>
    <col min="8452" max="8452" width="12" style="1" customWidth="1"/>
    <col min="8453" max="8453" width="8.140625" style="1" customWidth="1"/>
    <col min="8454" max="8454" width="36.42578125" style="1" customWidth="1"/>
    <col min="8455" max="8455" width="17.5703125" style="1" customWidth="1"/>
    <col min="8456" max="8456" width="17.140625" style="1" customWidth="1"/>
    <col min="8457" max="8457" width="16.28515625" style="1" customWidth="1"/>
    <col min="8458" max="8458" width="16.7109375" style="1" customWidth="1"/>
    <col min="8459" max="8459" width="4.140625" style="1" customWidth="1"/>
    <col min="8460" max="8460" width="15.42578125" style="1" customWidth="1"/>
    <col min="8461" max="8461" width="18.42578125" style="1" customWidth="1"/>
    <col min="8462" max="8462" width="17.5703125" style="1" customWidth="1"/>
    <col min="8463" max="8463" width="18.28515625" style="1" customWidth="1"/>
    <col min="8464" max="8464" width="16" style="1" customWidth="1"/>
    <col min="8465" max="8465" width="22.28515625" style="1" customWidth="1"/>
    <col min="8466" max="8466" width="12.5703125" style="1" bestFit="1" customWidth="1"/>
    <col min="8467" max="8467" width="15.28515625" style="1" customWidth="1"/>
    <col min="8468" max="8704" width="9.140625" style="1"/>
    <col min="8705" max="8705" width="9" style="1" customWidth="1"/>
    <col min="8706" max="8706" width="5" style="1" customWidth="1"/>
    <col min="8707" max="8707" width="8.140625" style="1" customWidth="1"/>
    <col min="8708" max="8708" width="12" style="1" customWidth="1"/>
    <col min="8709" max="8709" width="8.140625" style="1" customWidth="1"/>
    <col min="8710" max="8710" width="36.42578125" style="1" customWidth="1"/>
    <col min="8711" max="8711" width="17.5703125" style="1" customWidth="1"/>
    <col min="8712" max="8712" width="17.140625" style="1" customWidth="1"/>
    <col min="8713" max="8713" width="16.28515625" style="1" customWidth="1"/>
    <col min="8714" max="8714" width="16.7109375" style="1" customWidth="1"/>
    <col min="8715" max="8715" width="4.140625" style="1" customWidth="1"/>
    <col min="8716" max="8716" width="15.42578125" style="1" customWidth="1"/>
    <col min="8717" max="8717" width="18.42578125" style="1" customWidth="1"/>
    <col min="8718" max="8718" width="17.5703125" style="1" customWidth="1"/>
    <col min="8719" max="8719" width="18.28515625" style="1" customWidth="1"/>
    <col min="8720" max="8720" width="16" style="1" customWidth="1"/>
    <col min="8721" max="8721" width="22.28515625" style="1" customWidth="1"/>
    <col min="8722" max="8722" width="12.5703125" style="1" bestFit="1" customWidth="1"/>
    <col min="8723" max="8723" width="15.28515625" style="1" customWidth="1"/>
    <col min="8724" max="8960" width="9.140625" style="1"/>
    <col min="8961" max="8961" width="9" style="1" customWidth="1"/>
    <col min="8962" max="8962" width="5" style="1" customWidth="1"/>
    <col min="8963" max="8963" width="8.140625" style="1" customWidth="1"/>
    <col min="8964" max="8964" width="12" style="1" customWidth="1"/>
    <col min="8965" max="8965" width="8.140625" style="1" customWidth="1"/>
    <col min="8966" max="8966" width="36.42578125" style="1" customWidth="1"/>
    <col min="8967" max="8967" width="17.5703125" style="1" customWidth="1"/>
    <col min="8968" max="8968" width="17.140625" style="1" customWidth="1"/>
    <col min="8969" max="8969" width="16.28515625" style="1" customWidth="1"/>
    <col min="8970" max="8970" width="16.7109375" style="1" customWidth="1"/>
    <col min="8971" max="8971" width="4.140625" style="1" customWidth="1"/>
    <col min="8972" max="8972" width="15.42578125" style="1" customWidth="1"/>
    <col min="8973" max="8973" width="18.42578125" style="1" customWidth="1"/>
    <col min="8974" max="8974" width="17.5703125" style="1" customWidth="1"/>
    <col min="8975" max="8975" width="18.28515625" style="1" customWidth="1"/>
    <col min="8976" max="8976" width="16" style="1" customWidth="1"/>
    <col min="8977" max="8977" width="22.28515625" style="1" customWidth="1"/>
    <col min="8978" max="8978" width="12.5703125" style="1" bestFit="1" customWidth="1"/>
    <col min="8979" max="8979" width="15.28515625" style="1" customWidth="1"/>
    <col min="8980" max="9216" width="9.140625" style="1"/>
    <col min="9217" max="9217" width="9" style="1" customWidth="1"/>
    <col min="9218" max="9218" width="5" style="1" customWidth="1"/>
    <col min="9219" max="9219" width="8.140625" style="1" customWidth="1"/>
    <col min="9220" max="9220" width="12" style="1" customWidth="1"/>
    <col min="9221" max="9221" width="8.140625" style="1" customWidth="1"/>
    <col min="9222" max="9222" width="36.42578125" style="1" customWidth="1"/>
    <col min="9223" max="9223" width="17.5703125" style="1" customWidth="1"/>
    <col min="9224" max="9224" width="17.140625" style="1" customWidth="1"/>
    <col min="9225" max="9225" width="16.28515625" style="1" customWidth="1"/>
    <col min="9226" max="9226" width="16.7109375" style="1" customWidth="1"/>
    <col min="9227" max="9227" width="4.140625" style="1" customWidth="1"/>
    <col min="9228" max="9228" width="15.42578125" style="1" customWidth="1"/>
    <col min="9229" max="9229" width="18.42578125" style="1" customWidth="1"/>
    <col min="9230" max="9230" width="17.5703125" style="1" customWidth="1"/>
    <col min="9231" max="9231" width="18.28515625" style="1" customWidth="1"/>
    <col min="9232" max="9232" width="16" style="1" customWidth="1"/>
    <col min="9233" max="9233" width="22.28515625" style="1" customWidth="1"/>
    <col min="9234" max="9234" width="12.5703125" style="1" bestFit="1" customWidth="1"/>
    <col min="9235" max="9235" width="15.28515625" style="1" customWidth="1"/>
    <col min="9236" max="9472" width="9.140625" style="1"/>
    <col min="9473" max="9473" width="9" style="1" customWidth="1"/>
    <col min="9474" max="9474" width="5" style="1" customWidth="1"/>
    <col min="9475" max="9475" width="8.140625" style="1" customWidth="1"/>
    <col min="9476" max="9476" width="12" style="1" customWidth="1"/>
    <col min="9477" max="9477" width="8.140625" style="1" customWidth="1"/>
    <col min="9478" max="9478" width="36.42578125" style="1" customWidth="1"/>
    <col min="9479" max="9479" width="17.5703125" style="1" customWidth="1"/>
    <col min="9480" max="9480" width="17.140625" style="1" customWidth="1"/>
    <col min="9481" max="9481" width="16.28515625" style="1" customWidth="1"/>
    <col min="9482" max="9482" width="16.7109375" style="1" customWidth="1"/>
    <col min="9483" max="9483" width="4.140625" style="1" customWidth="1"/>
    <col min="9484" max="9484" width="15.42578125" style="1" customWidth="1"/>
    <col min="9485" max="9485" width="18.42578125" style="1" customWidth="1"/>
    <col min="9486" max="9486" width="17.5703125" style="1" customWidth="1"/>
    <col min="9487" max="9487" width="18.28515625" style="1" customWidth="1"/>
    <col min="9488" max="9488" width="16" style="1" customWidth="1"/>
    <col min="9489" max="9489" width="22.28515625" style="1" customWidth="1"/>
    <col min="9490" max="9490" width="12.5703125" style="1" bestFit="1" customWidth="1"/>
    <col min="9491" max="9491" width="15.28515625" style="1" customWidth="1"/>
    <col min="9492" max="9728" width="9.140625" style="1"/>
    <col min="9729" max="9729" width="9" style="1" customWidth="1"/>
    <col min="9730" max="9730" width="5" style="1" customWidth="1"/>
    <col min="9731" max="9731" width="8.140625" style="1" customWidth="1"/>
    <col min="9732" max="9732" width="12" style="1" customWidth="1"/>
    <col min="9733" max="9733" width="8.140625" style="1" customWidth="1"/>
    <col min="9734" max="9734" width="36.42578125" style="1" customWidth="1"/>
    <col min="9735" max="9735" width="17.5703125" style="1" customWidth="1"/>
    <col min="9736" max="9736" width="17.140625" style="1" customWidth="1"/>
    <col min="9737" max="9737" width="16.28515625" style="1" customWidth="1"/>
    <col min="9738" max="9738" width="16.7109375" style="1" customWidth="1"/>
    <col min="9739" max="9739" width="4.140625" style="1" customWidth="1"/>
    <col min="9740" max="9740" width="15.42578125" style="1" customWidth="1"/>
    <col min="9741" max="9741" width="18.42578125" style="1" customWidth="1"/>
    <col min="9742" max="9742" width="17.5703125" style="1" customWidth="1"/>
    <col min="9743" max="9743" width="18.28515625" style="1" customWidth="1"/>
    <col min="9744" max="9744" width="16" style="1" customWidth="1"/>
    <col min="9745" max="9745" width="22.28515625" style="1" customWidth="1"/>
    <col min="9746" max="9746" width="12.5703125" style="1" bestFit="1" customWidth="1"/>
    <col min="9747" max="9747" width="15.28515625" style="1" customWidth="1"/>
    <col min="9748" max="9984" width="9.140625" style="1"/>
    <col min="9985" max="9985" width="9" style="1" customWidth="1"/>
    <col min="9986" max="9986" width="5" style="1" customWidth="1"/>
    <col min="9987" max="9987" width="8.140625" style="1" customWidth="1"/>
    <col min="9988" max="9988" width="12" style="1" customWidth="1"/>
    <col min="9989" max="9989" width="8.140625" style="1" customWidth="1"/>
    <col min="9990" max="9990" width="36.42578125" style="1" customWidth="1"/>
    <col min="9991" max="9991" width="17.5703125" style="1" customWidth="1"/>
    <col min="9992" max="9992" width="17.140625" style="1" customWidth="1"/>
    <col min="9993" max="9993" width="16.28515625" style="1" customWidth="1"/>
    <col min="9994" max="9994" width="16.7109375" style="1" customWidth="1"/>
    <col min="9995" max="9995" width="4.140625" style="1" customWidth="1"/>
    <col min="9996" max="9996" width="15.42578125" style="1" customWidth="1"/>
    <col min="9997" max="9997" width="18.42578125" style="1" customWidth="1"/>
    <col min="9998" max="9998" width="17.5703125" style="1" customWidth="1"/>
    <col min="9999" max="9999" width="18.28515625" style="1" customWidth="1"/>
    <col min="10000" max="10000" width="16" style="1" customWidth="1"/>
    <col min="10001" max="10001" width="22.28515625" style="1" customWidth="1"/>
    <col min="10002" max="10002" width="12.5703125" style="1" bestFit="1" customWidth="1"/>
    <col min="10003" max="10003" width="15.28515625" style="1" customWidth="1"/>
    <col min="10004" max="10240" width="9.140625" style="1"/>
    <col min="10241" max="10241" width="9" style="1" customWidth="1"/>
    <col min="10242" max="10242" width="5" style="1" customWidth="1"/>
    <col min="10243" max="10243" width="8.140625" style="1" customWidth="1"/>
    <col min="10244" max="10244" width="12" style="1" customWidth="1"/>
    <col min="10245" max="10245" width="8.140625" style="1" customWidth="1"/>
    <col min="10246" max="10246" width="36.42578125" style="1" customWidth="1"/>
    <col min="10247" max="10247" width="17.5703125" style="1" customWidth="1"/>
    <col min="10248" max="10248" width="17.140625" style="1" customWidth="1"/>
    <col min="10249" max="10249" width="16.28515625" style="1" customWidth="1"/>
    <col min="10250" max="10250" width="16.7109375" style="1" customWidth="1"/>
    <col min="10251" max="10251" width="4.140625" style="1" customWidth="1"/>
    <col min="10252" max="10252" width="15.42578125" style="1" customWidth="1"/>
    <col min="10253" max="10253" width="18.42578125" style="1" customWidth="1"/>
    <col min="10254" max="10254" width="17.5703125" style="1" customWidth="1"/>
    <col min="10255" max="10255" width="18.28515625" style="1" customWidth="1"/>
    <col min="10256" max="10256" width="16" style="1" customWidth="1"/>
    <col min="10257" max="10257" width="22.28515625" style="1" customWidth="1"/>
    <col min="10258" max="10258" width="12.5703125" style="1" bestFit="1" customWidth="1"/>
    <col min="10259" max="10259" width="15.28515625" style="1" customWidth="1"/>
    <col min="10260" max="10496" width="9.140625" style="1"/>
    <col min="10497" max="10497" width="9" style="1" customWidth="1"/>
    <col min="10498" max="10498" width="5" style="1" customWidth="1"/>
    <col min="10499" max="10499" width="8.140625" style="1" customWidth="1"/>
    <col min="10500" max="10500" width="12" style="1" customWidth="1"/>
    <col min="10501" max="10501" width="8.140625" style="1" customWidth="1"/>
    <col min="10502" max="10502" width="36.42578125" style="1" customWidth="1"/>
    <col min="10503" max="10503" width="17.5703125" style="1" customWidth="1"/>
    <col min="10504" max="10504" width="17.140625" style="1" customWidth="1"/>
    <col min="10505" max="10505" width="16.28515625" style="1" customWidth="1"/>
    <col min="10506" max="10506" width="16.7109375" style="1" customWidth="1"/>
    <col min="10507" max="10507" width="4.140625" style="1" customWidth="1"/>
    <col min="10508" max="10508" width="15.42578125" style="1" customWidth="1"/>
    <col min="10509" max="10509" width="18.42578125" style="1" customWidth="1"/>
    <col min="10510" max="10510" width="17.5703125" style="1" customWidth="1"/>
    <col min="10511" max="10511" width="18.28515625" style="1" customWidth="1"/>
    <col min="10512" max="10512" width="16" style="1" customWidth="1"/>
    <col min="10513" max="10513" width="22.28515625" style="1" customWidth="1"/>
    <col min="10514" max="10514" width="12.5703125" style="1" bestFit="1" customWidth="1"/>
    <col min="10515" max="10515" width="15.28515625" style="1" customWidth="1"/>
    <col min="10516" max="10752" width="9.140625" style="1"/>
    <col min="10753" max="10753" width="9" style="1" customWidth="1"/>
    <col min="10754" max="10754" width="5" style="1" customWidth="1"/>
    <col min="10755" max="10755" width="8.140625" style="1" customWidth="1"/>
    <col min="10756" max="10756" width="12" style="1" customWidth="1"/>
    <col min="10757" max="10757" width="8.140625" style="1" customWidth="1"/>
    <col min="10758" max="10758" width="36.42578125" style="1" customWidth="1"/>
    <col min="10759" max="10759" width="17.5703125" style="1" customWidth="1"/>
    <col min="10760" max="10760" width="17.140625" style="1" customWidth="1"/>
    <col min="10761" max="10761" width="16.28515625" style="1" customWidth="1"/>
    <col min="10762" max="10762" width="16.7109375" style="1" customWidth="1"/>
    <col min="10763" max="10763" width="4.140625" style="1" customWidth="1"/>
    <col min="10764" max="10764" width="15.42578125" style="1" customWidth="1"/>
    <col min="10765" max="10765" width="18.42578125" style="1" customWidth="1"/>
    <col min="10766" max="10766" width="17.5703125" style="1" customWidth="1"/>
    <col min="10767" max="10767" width="18.28515625" style="1" customWidth="1"/>
    <col min="10768" max="10768" width="16" style="1" customWidth="1"/>
    <col min="10769" max="10769" width="22.28515625" style="1" customWidth="1"/>
    <col min="10770" max="10770" width="12.5703125" style="1" bestFit="1" customWidth="1"/>
    <col min="10771" max="10771" width="15.28515625" style="1" customWidth="1"/>
    <col min="10772" max="11008" width="9.140625" style="1"/>
    <col min="11009" max="11009" width="9" style="1" customWidth="1"/>
    <col min="11010" max="11010" width="5" style="1" customWidth="1"/>
    <col min="11011" max="11011" width="8.140625" style="1" customWidth="1"/>
    <col min="11012" max="11012" width="12" style="1" customWidth="1"/>
    <col min="11013" max="11013" width="8.140625" style="1" customWidth="1"/>
    <col min="11014" max="11014" width="36.42578125" style="1" customWidth="1"/>
    <col min="11015" max="11015" width="17.5703125" style="1" customWidth="1"/>
    <col min="11016" max="11016" width="17.140625" style="1" customWidth="1"/>
    <col min="11017" max="11017" width="16.28515625" style="1" customWidth="1"/>
    <col min="11018" max="11018" width="16.7109375" style="1" customWidth="1"/>
    <col min="11019" max="11019" width="4.140625" style="1" customWidth="1"/>
    <col min="11020" max="11020" width="15.42578125" style="1" customWidth="1"/>
    <col min="11021" max="11021" width="18.42578125" style="1" customWidth="1"/>
    <col min="11022" max="11022" width="17.5703125" style="1" customWidth="1"/>
    <col min="11023" max="11023" width="18.28515625" style="1" customWidth="1"/>
    <col min="11024" max="11024" width="16" style="1" customWidth="1"/>
    <col min="11025" max="11025" width="22.28515625" style="1" customWidth="1"/>
    <col min="11026" max="11026" width="12.5703125" style="1" bestFit="1" customWidth="1"/>
    <col min="11027" max="11027" width="15.28515625" style="1" customWidth="1"/>
    <col min="11028" max="11264" width="9.140625" style="1"/>
    <col min="11265" max="11265" width="9" style="1" customWidth="1"/>
    <col min="11266" max="11266" width="5" style="1" customWidth="1"/>
    <col min="11267" max="11267" width="8.140625" style="1" customWidth="1"/>
    <col min="11268" max="11268" width="12" style="1" customWidth="1"/>
    <col min="11269" max="11269" width="8.140625" style="1" customWidth="1"/>
    <col min="11270" max="11270" width="36.42578125" style="1" customWidth="1"/>
    <col min="11271" max="11271" width="17.5703125" style="1" customWidth="1"/>
    <col min="11272" max="11272" width="17.140625" style="1" customWidth="1"/>
    <col min="11273" max="11273" width="16.28515625" style="1" customWidth="1"/>
    <col min="11274" max="11274" width="16.7109375" style="1" customWidth="1"/>
    <col min="11275" max="11275" width="4.140625" style="1" customWidth="1"/>
    <col min="11276" max="11276" width="15.42578125" style="1" customWidth="1"/>
    <col min="11277" max="11277" width="18.42578125" style="1" customWidth="1"/>
    <col min="11278" max="11278" width="17.5703125" style="1" customWidth="1"/>
    <col min="11279" max="11279" width="18.28515625" style="1" customWidth="1"/>
    <col min="11280" max="11280" width="16" style="1" customWidth="1"/>
    <col min="11281" max="11281" width="22.28515625" style="1" customWidth="1"/>
    <col min="11282" max="11282" width="12.5703125" style="1" bestFit="1" customWidth="1"/>
    <col min="11283" max="11283" width="15.28515625" style="1" customWidth="1"/>
    <col min="11284" max="11520" width="9.140625" style="1"/>
    <col min="11521" max="11521" width="9" style="1" customWidth="1"/>
    <col min="11522" max="11522" width="5" style="1" customWidth="1"/>
    <col min="11523" max="11523" width="8.140625" style="1" customWidth="1"/>
    <col min="11524" max="11524" width="12" style="1" customWidth="1"/>
    <col min="11525" max="11525" width="8.140625" style="1" customWidth="1"/>
    <col min="11526" max="11526" width="36.42578125" style="1" customWidth="1"/>
    <col min="11527" max="11527" width="17.5703125" style="1" customWidth="1"/>
    <col min="11528" max="11528" width="17.140625" style="1" customWidth="1"/>
    <col min="11529" max="11529" width="16.28515625" style="1" customWidth="1"/>
    <col min="11530" max="11530" width="16.7109375" style="1" customWidth="1"/>
    <col min="11531" max="11531" width="4.140625" style="1" customWidth="1"/>
    <col min="11532" max="11532" width="15.42578125" style="1" customWidth="1"/>
    <col min="11533" max="11533" width="18.42578125" style="1" customWidth="1"/>
    <col min="11534" max="11534" width="17.5703125" style="1" customWidth="1"/>
    <col min="11535" max="11535" width="18.28515625" style="1" customWidth="1"/>
    <col min="11536" max="11536" width="16" style="1" customWidth="1"/>
    <col min="11537" max="11537" width="22.28515625" style="1" customWidth="1"/>
    <col min="11538" max="11538" width="12.5703125" style="1" bestFit="1" customWidth="1"/>
    <col min="11539" max="11539" width="15.28515625" style="1" customWidth="1"/>
    <col min="11540" max="11776" width="9.140625" style="1"/>
    <col min="11777" max="11777" width="9" style="1" customWidth="1"/>
    <col min="11778" max="11778" width="5" style="1" customWidth="1"/>
    <col min="11779" max="11779" width="8.140625" style="1" customWidth="1"/>
    <col min="11780" max="11780" width="12" style="1" customWidth="1"/>
    <col min="11781" max="11781" width="8.140625" style="1" customWidth="1"/>
    <col min="11782" max="11782" width="36.42578125" style="1" customWidth="1"/>
    <col min="11783" max="11783" width="17.5703125" style="1" customWidth="1"/>
    <col min="11784" max="11784" width="17.140625" style="1" customWidth="1"/>
    <col min="11785" max="11785" width="16.28515625" style="1" customWidth="1"/>
    <col min="11786" max="11786" width="16.7109375" style="1" customWidth="1"/>
    <col min="11787" max="11787" width="4.140625" style="1" customWidth="1"/>
    <col min="11788" max="11788" width="15.42578125" style="1" customWidth="1"/>
    <col min="11789" max="11789" width="18.42578125" style="1" customWidth="1"/>
    <col min="11790" max="11790" width="17.5703125" style="1" customWidth="1"/>
    <col min="11791" max="11791" width="18.28515625" style="1" customWidth="1"/>
    <col min="11792" max="11792" width="16" style="1" customWidth="1"/>
    <col min="11793" max="11793" width="22.28515625" style="1" customWidth="1"/>
    <col min="11794" max="11794" width="12.5703125" style="1" bestFit="1" customWidth="1"/>
    <col min="11795" max="11795" width="15.28515625" style="1" customWidth="1"/>
    <col min="11796" max="12032" width="9.140625" style="1"/>
    <col min="12033" max="12033" width="9" style="1" customWidth="1"/>
    <col min="12034" max="12034" width="5" style="1" customWidth="1"/>
    <col min="12035" max="12035" width="8.140625" style="1" customWidth="1"/>
    <col min="12036" max="12036" width="12" style="1" customWidth="1"/>
    <col min="12037" max="12037" width="8.140625" style="1" customWidth="1"/>
    <col min="12038" max="12038" width="36.42578125" style="1" customWidth="1"/>
    <col min="12039" max="12039" width="17.5703125" style="1" customWidth="1"/>
    <col min="12040" max="12040" width="17.140625" style="1" customWidth="1"/>
    <col min="12041" max="12041" width="16.28515625" style="1" customWidth="1"/>
    <col min="12042" max="12042" width="16.7109375" style="1" customWidth="1"/>
    <col min="12043" max="12043" width="4.140625" style="1" customWidth="1"/>
    <col min="12044" max="12044" width="15.42578125" style="1" customWidth="1"/>
    <col min="12045" max="12045" width="18.42578125" style="1" customWidth="1"/>
    <col min="12046" max="12046" width="17.5703125" style="1" customWidth="1"/>
    <col min="12047" max="12047" width="18.28515625" style="1" customWidth="1"/>
    <col min="12048" max="12048" width="16" style="1" customWidth="1"/>
    <col min="12049" max="12049" width="22.28515625" style="1" customWidth="1"/>
    <col min="12050" max="12050" width="12.5703125" style="1" bestFit="1" customWidth="1"/>
    <col min="12051" max="12051" width="15.28515625" style="1" customWidth="1"/>
    <col min="12052" max="12288" width="9.140625" style="1"/>
    <col min="12289" max="12289" width="9" style="1" customWidth="1"/>
    <col min="12290" max="12290" width="5" style="1" customWidth="1"/>
    <col min="12291" max="12291" width="8.140625" style="1" customWidth="1"/>
    <col min="12292" max="12292" width="12" style="1" customWidth="1"/>
    <col min="12293" max="12293" width="8.140625" style="1" customWidth="1"/>
    <col min="12294" max="12294" width="36.42578125" style="1" customWidth="1"/>
    <col min="12295" max="12295" width="17.5703125" style="1" customWidth="1"/>
    <col min="12296" max="12296" width="17.140625" style="1" customWidth="1"/>
    <col min="12297" max="12297" width="16.28515625" style="1" customWidth="1"/>
    <col min="12298" max="12298" width="16.7109375" style="1" customWidth="1"/>
    <col min="12299" max="12299" width="4.140625" style="1" customWidth="1"/>
    <col min="12300" max="12300" width="15.42578125" style="1" customWidth="1"/>
    <col min="12301" max="12301" width="18.42578125" style="1" customWidth="1"/>
    <col min="12302" max="12302" width="17.5703125" style="1" customWidth="1"/>
    <col min="12303" max="12303" width="18.28515625" style="1" customWidth="1"/>
    <col min="12304" max="12304" width="16" style="1" customWidth="1"/>
    <col min="12305" max="12305" width="22.28515625" style="1" customWidth="1"/>
    <col min="12306" max="12306" width="12.5703125" style="1" bestFit="1" customWidth="1"/>
    <col min="12307" max="12307" width="15.28515625" style="1" customWidth="1"/>
    <col min="12308" max="12544" width="9.140625" style="1"/>
    <col min="12545" max="12545" width="9" style="1" customWidth="1"/>
    <col min="12546" max="12546" width="5" style="1" customWidth="1"/>
    <col min="12547" max="12547" width="8.140625" style="1" customWidth="1"/>
    <col min="12548" max="12548" width="12" style="1" customWidth="1"/>
    <col min="12549" max="12549" width="8.140625" style="1" customWidth="1"/>
    <col min="12550" max="12550" width="36.42578125" style="1" customWidth="1"/>
    <col min="12551" max="12551" width="17.5703125" style="1" customWidth="1"/>
    <col min="12552" max="12552" width="17.140625" style="1" customWidth="1"/>
    <col min="12553" max="12553" width="16.28515625" style="1" customWidth="1"/>
    <col min="12554" max="12554" width="16.7109375" style="1" customWidth="1"/>
    <col min="12555" max="12555" width="4.140625" style="1" customWidth="1"/>
    <col min="12556" max="12556" width="15.42578125" style="1" customWidth="1"/>
    <col min="12557" max="12557" width="18.42578125" style="1" customWidth="1"/>
    <col min="12558" max="12558" width="17.5703125" style="1" customWidth="1"/>
    <col min="12559" max="12559" width="18.28515625" style="1" customWidth="1"/>
    <col min="12560" max="12560" width="16" style="1" customWidth="1"/>
    <col min="12561" max="12561" width="22.28515625" style="1" customWidth="1"/>
    <col min="12562" max="12562" width="12.5703125" style="1" bestFit="1" customWidth="1"/>
    <col min="12563" max="12563" width="15.28515625" style="1" customWidth="1"/>
    <col min="12564" max="12800" width="9.140625" style="1"/>
    <col min="12801" max="12801" width="9" style="1" customWidth="1"/>
    <col min="12802" max="12802" width="5" style="1" customWidth="1"/>
    <col min="12803" max="12803" width="8.140625" style="1" customWidth="1"/>
    <col min="12804" max="12804" width="12" style="1" customWidth="1"/>
    <col min="12805" max="12805" width="8.140625" style="1" customWidth="1"/>
    <col min="12806" max="12806" width="36.42578125" style="1" customWidth="1"/>
    <col min="12807" max="12807" width="17.5703125" style="1" customWidth="1"/>
    <col min="12808" max="12808" width="17.140625" style="1" customWidth="1"/>
    <col min="12809" max="12809" width="16.28515625" style="1" customWidth="1"/>
    <col min="12810" max="12810" width="16.7109375" style="1" customWidth="1"/>
    <col min="12811" max="12811" width="4.140625" style="1" customWidth="1"/>
    <col min="12812" max="12812" width="15.42578125" style="1" customWidth="1"/>
    <col min="12813" max="12813" width="18.42578125" style="1" customWidth="1"/>
    <col min="12814" max="12814" width="17.5703125" style="1" customWidth="1"/>
    <col min="12815" max="12815" width="18.28515625" style="1" customWidth="1"/>
    <col min="12816" max="12816" width="16" style="1" customWidth="1"/>
    <col min="12817" max="12817" width="22.28515625" style="1" customWidth="1"/>
    <col min="12818" max="12818" width="12.5703125" style="1" bestFit="1" customWidth="1"/>
    <col min="12819" max="12819" width="15.28515625" style="1" customWidth="1"/>
    <col min="12820" max="13056" width="9.140625" style="1"/>
    <col min="13057" max="13057" width="9" style="1" customWidth="1"/>
    <col min="13058" max="13058" width="5" style="1" customWidth="1"/>
    <col min="13059" max="13059" width="8.140625" style="1" customWidth="1"/>
    <col min="13060" max="13060" width="12" style="1" customWidth="1"/>
    <col min="13061" max="13061" width="8.140625" style="1" customWidth="1"/>
    <col min="13062" max="13062" width="36.42578125" style="1" customWidth="1"/>
    <col min="13063" max="13063" width="17.5703125" style="1" customWidth="1"/>
    <col min="13064" max="13064" width="17.140625" style="1" customWidth="1"/>
    <col min="13065" max="13065" width="16.28515625" style="1" customWidth="1"/>
    <col min="13066" max="13066" width="16.7109375" style="1" customWidth="1"/>
    <col min="13067" max="13067" width="4.140625" style="1" customWidth="1"/>
    <col min="13068" max="13068" width="15.42578125" style="1" customWidth="1"/>
    <col min="13069" max="13069" width="18.42578125" style="1" customWidth="1"/>
    <col min="13070" max="13070" width="17.5703125" style="1" customWidth="1"/>
    <col min="13071" max="13071" width="18.28515625" style="1" customWidth="1"/>
    <col min="13072" max="13072" width="16" style="1" customWidth="1"/>
    <col min="13073" max="13073" width="22.28515625" style="1" customWidth="1"/>
    <col min="13074" max="13074" width="12.5703125" style="1" bestFit="1" customWidth="1"/>
    <col min="13075" max="13075" width="15.28515625" style="1" customWidth="1"/>
    <col min="13076" max="13312" width="9.140625" style="1"/>
    <col min="13313" max="13313" width="9" style="1" customWidth="1"/>
    <col min="13314" max="13314" width="5" style="1" customWidth="1"/>
    <col min="13315" max="13315" width="8.140625" style="1" customWidth="1"/>
    <col min="13316" max="13316" width="12" style="1" customWidth="1"/>
    <col min="13317" max="13317" width="8.140625" style="1" customWidth="1"/>
    <col min="13318" max="13318" width="36.42578125" style="1" customWidth="1"/>
    <col min="13319" max="13319" width="17.5703125" style="1" customWidth="1"/>
    <col min="13320" max="13320" width="17.140625" style="1" customWidth="1"/>
    <col min="13321" max="13321" width="16.28515625" style="1" customWidth="1"/>
    <col min="13322" max="13322" width="16.7109375" style="1" customWidth="1"/>
    <col min="13323" max="13323" width="4.140625" style="1" customWidth="1"/>
    <col min="13324" max="13324" width="15.42578125" style="1" customWidth="1"/>
    <col min="13325" max="13325" width="18.42578125" style="1" customWidth="1"/>
    <col min="13326" max="13326" width="17.5703125" style="1" customWidth="1"/>
    <col min="13327" max="13327" width="18.28515625" style="1" customWidth="1"/>
    <col min="13328" max="13328" width="16" style="1" customWidth="1"/>
    <col min="13329" max="13329" width="22.28515625" style="1" customWidth="1"/>
    <col min="13330" max="13330" width="12.5703125" style="1" bestFit="1" customWidth="1"/>
    <col min="13331" max="13331" width="15.28515625" style="1" customWidth="1"/>
    <col min="13332" max="13568" width="9.140625" style="1"/>
    <col min="13569" max="13569" width="9" style="1" customWidth="1"/>
    <col min="13570" max="13570" width="5" style="1" customWidth="1"/>
    <col min="13571" max="13571" width="8.140625" style="1" customWidth="1"/>
    <col min="13572" max="13572" width="12" style="1" customWidth="1"/>
    <col min="13573" max="13573" width="8.140625" style="1" customWidth="1"/>
    <col min="13574" max="13574" width="36.42578125" style="1" customWidth="1"/>
    <col min="13575" max="13575" width="17.5703125" style="1" customWidth="1"/>
    <col min="13576" max="13576" width="17.140625" style="1" customWidth="1"/>
    <col min="13577" max="13577" width="16.28515625" style="1" customWidth="1"/>
    <col min="13578" max="13578" width="16.7109375" style="1" customWidth="1"/>
    <col min="13579" max="13579" width="4.140625" style="1" customWidth="1"/>
    <col min="13580" max="13580" width="15.42578125" style="1" customWidth="1"/>
    <col min="13581" max="13581" width="18.42578125" style="1" customWidth="1"/>
    <col min="13582" max="13582" width="17.5703125" style="1" customWidth="1"/>
    <col min="13583" max="13583" width="18.28515625" style="1" customWidth="1"/>
    <col min="13584" max="13584" width="16" style="1" customWidth="1"/>
    <col min="13585" max="13585" width="22.28515625" style="1" customWidth="1"/>
    <col min="13586" max="13586" width="12.5703125" style="1" bestFit="1" customWidth="1"/>
    <col min="13587" max="13587" width="15.28515625" style="1" customWidth="1"/>
    <col min="13588" max="13824" width="9.140625" style="1"/>
    <col min="13825" max="13825" width="9" style="1" customWidth="1"/>
    <col min="13826" max="13826" width="5" style="1" customWidth="1"/>
    <col min="13827" max="13827" width="8.140625" style="1" customWidth="1"/>
    <col min="13828" max="13828" width="12" style="1" customWidth="1"/>
    <col min="13829" max="13829" width="8.140625" style="1" customWidth="1"/>
    <col min="13830" max="13830" width="36.42578125" style="1" customWidth="1"/>
    <col min="13831" max="13831" width="17.5703125" style="1" customWidth="1"/>
    <col min="13832" max="13832" width="17.140625" style="1" customWidth="1"/>
    <col min="13833" max="13833" width="16.28515625" style="1" customWidth="1"/>
    <col min="13834" max="13834" width="16.7109375" style="1" customWidth="1"/>
    <col min="13835" max="13835" width="4.140625" style="1" customWidth="1"/>
    <col min="13836" max="13836" width="15.42578125" style="1" customWidth="1"/>
    <col min="13837" max="13837" width="18.42578125" style="1" customWidth="1"/>
    <col min="13838" max="13838" width="17.5703125" style="1" customWidth="1"/>
    <col min="13839" max="13839" width="18.28515625" style="1" customWidth="1"/>
    <col min="13840" max="13840" width="16" style="1" customWidth="1"/>
    <col min="13841" max="13841" width="22.28515625" style="1" customWidth="1"/>
    <col min="13842" max="13842" width="12.5703125" style="1" bestFit="1" customWidth="1"/>
    <col min="13843" max="13843" width="15.28515625" style="1" customWidth="1"/>
    <col min="13844" max="14080" width="9.140625" style="1"/>
    <col min="14081" max="14081" width="9" style="1" customWidth="1"/>
    <col min="14082" max="14082" width="5" style="1" customWidth="1"/>
    <col min="14083" max="14083" width="8.140625" style="1" customWidth="1"/>
    <col min="14084" max="14084" width="12" style="1" customWidth="1"/>
    <col min="14085" max="14085" width="8.140625" style="1" customWidth="1"/>
    <col min="14086" max="14086" width="36.42578125" style="1" customWidth="1"/>
    <col min="14087" max="14087" width="17.5703125" style="1" customWidth="1"/>
    <col min="14088" max="14088" width="17.140625" style="1" customWidth="1"/>
    <col min="14089" max="14089" width="16.28515625" style="1" customWidth="1"/>
    <col min="14090" max="14090" width="16.7109375" style="1" customWidth="1"/>
    <col min="14091" max="14091" width="4.140625" style="1" customWidth="1"/>
    <col min="14092" max="14092" width="15.42578125" style="1" customWidth="1"/>
    <col min="14093" max="14093" width="18.42578125" style="1" customWidth="1"/>
    <col min="14094" max="14094" width="17.5703125" style="1" customWidth="1"/>
    <col min="14095" max="14095" width="18.28515625" style="1" customWidth="1"/>
    <col min="14096" max="14096" width="16" style="1" customWidth="1"/>
    <col min="14097" max="14097" width="22.28515625" style="1" customWidth="1"/>
    <col min="14098" max="14098" width="12.5703125" style="1" bestFit="1" customWidth="1"/>
    <col min="14099" max="14099" width="15.28515625" style="1" customWidth="1"/>
    <col min="14100" max="14336" width="9.140625" style="1"/>
    <col min="14337" max="14337" width="9" style="1" customWidth="1"/>
    <col min="14338" max="14338" width="5" style="1" customWidth="1"/>
    <col min="14339" max="14339" width="8.140625" style="1" customWidth="1"/>
    <col min="14340" max="14340" width="12" style="1" customWidth="1"/>
    <col min="14341" max="14341" width="8.140625" style="1" customWidth="1"/>
    <col min="14342" max="14342" width="36.42578125" style="1" customWidth="1"/>
    <col min="14343" max="14343" width="17.5703125" style="1" customWidth="1"/>
    <col min="14344" max="14344" width="17.140625" style="1" customWidth="1"/>
    <col min="14345" max="14345" width="16.28515625" style="1" customWidth="1"/>
    <col min="14346" max="14346" width="16.7109375" style="1" customWidth="1"/>
    <col min="14347" max="14347" width="4.140625" style="1" customWidth="1"/>
    <col min="14348" max="14348" width="15.42578125" style="1" customWidth="1"/>
    <col min="14349" max="14349" width="18.42578125" style="1" customWidth="1"/>
    <col min="14350" max="14350" width="17.5703125" style="1" customWidth="1"/>
    <col min="14351" max="14351" width="18.28515625" style="1" customWidth="1"/>
    <col min="14352" max="14352" width="16" style="1" customWidth="1"/>
    <col min="14353" max="14353" width="22.28515625" style="1" customWidth="1"/>
    <col min="14354" max="14354" width="12.5703125" style="1" bestFit="1" customWidth="1"/>
    <col min="14355" max="14355" width="15.28515625" style="1" customWidth="1"/>
    <col min="14356" max="14592" width="9.140625" style="1"/>
    <col min="14593" max="14593" width="9" style="1" customWidth="1"/>
    <col min="14594" max="14594" width="5" style="1" customWidth="1"/>
    <col min="14595" max="14595" width="8.140625" style="1" customWidth="1"/>
    <col min="14596" max="14596" width="12" style="1" customWidth="1"/>
    <col min="14597" max="14597" width="8.140625" style="1" customWidth="1"/>
    <col min="14598" max="14598" width="36.42578125" style="1" customWidth="1"/>
    <col min="14599" max="14599" width="17.5703125" style="1" customWidth="1"/>
    <col min="14600" max="14600" width="17.140625" style="1" customWidth="1"/>
    <col min="14601" max="14601" width="16.28515625" style="1" customWidth="1"/>
    <col min="14602" max="14602" width="16.7109375" style="1" customWidth="1"/>
    <col min="14603" max="14603" width="4.140625" style="1" customWidth="1"/>
    <col min="14604" max="14604" width="15.42578125" style="1" customWidth="1"/>
    <col min="14605" max="14605" width="18.42578125" style="1" customWidth="1"/>
    <col min="14606" max="14606" width="17.5703125" style="1" customWidth="1"/>
    <col min="14607" max="14607" width="18.28515625" style="1" customWidth="1"/>
    <col min="14608" max="14608" width="16" style="1" customWidth="1"/>
    <col min="14609" max="14609" width="22.28515625" style="1" customWidth="1"/>
    <col min="14610" max="14610" width="12.5703125" style="1" bestFit="1" customWidth="1"/>
    <col min="14611" max="14611" width="15.28515625" style="1" customWidth="1"/>
    <col min="14612" max="14848" width="9.140625" style="1"/>
    <col min="14849" max="14849" width="9" style="1" customWidth="1"/>
    <col min="14850" max="14850" width="5" style="1" customWidth="1"/>
    <col min="14851" max="14851" width="8.140625" style="1" customWidth="1"/>
    <col min="14852" max="14852" width="12" style="1" customWidth="1"/>
    <col min="14853" max="14853" width="8.140625" style="1" customWidth="1"/>
    <col min="14854" max="14854" width="36.42578125" style="1" customWidth="1"/>
    <col min="14855" max="14855" width="17.5703125" style="1" customWidth="1"/>
    <col min="14856" max="14856" width="17.140625" style="1" customWidth="1"/>
    <col min="14857" max="14857" width="16.28515625" style="1" customWidth="1"/>
    <col min="14858" max="14858" width="16.7109375" style="1" customWidth="1"/>
    <col min="14859" max="14859" width="4.140625" style="1" customWidth="1"/>
    <col min="14860" max="14860" width="15.42578125" style="1" customWidth="1"/>
    <col min="14861" max="14861" width="18.42578125" style="1" customWidth="1"/>
    <col min="14862" max="14862" width="17.5703125" style="1" customWidth="1"/>
    <col min="14863" max="14863" width="18.28515625" style="1" customWidth="1"/>
    <col min="14864" max="14864" width="16" style="1" customWidth="1"/>
    <col min="14865" max="14865" width="22.28515625" style="1" customWidth="1"/>
    <col min="14866" max="14866" width="12.5703125" style="1" bestFit="1" customWidth="1"/>
    <col min="14867" max="14867" width="15.28515625" style="1" customWidth="1"/>
    <col min="14868" max="15104" width="9.140625" style="1"/>
    <col min="15105" max="15105" width="9" style="1" customWidth="1"/>
    <col min="15106" max="15106" width="5" style="1" customWidth="1"/>
    <col min="15107" max="15107" width="8.140625" style="1" customWidth="1"/>
    <col min="15108" max="15108" width="12" style="1" customWidth="1"/>
    <col min="15109" max="15109" width="8.140625" style="1" customWidth="1"/>
    <col min="15110" max="15110" width="36.42578125" style="1" customWidth="1"/>
    <col min="15111" max="15111" width="17.5703125" style="1" customWidth="1"/>
    <col min="15112" max="15112" width="17.140625" style="1" customWidth="1"/>
    <col min="15113" max="15113" width="16.28515625" style="1" customWidth="1"/>
    <col min="15114" max="15114" width="16.7109375" style="1" customWidth="1"/>
    <col min="15115" max="15115" width="4.140625" style="1" customWidth="1"/>
    <col min="15116" max="15116" width="15.42578125" style="1" customWidth="1"/>
    <col min="15117" max="15117" width="18.42578125" style="1" customWidth="1"/>
    <col min="15118" max="15118" width="17.5703125" style="1" customWidth="1"/>
    <col min="15119" max="15119" width="18.28515625" style="1" customWidth="1"/>
    <col min="15120" max="15120" width="16" style="1" customWidth="1"/>
    <col min="15121" max="15121" width="22.28515625" style="1" customWidth="1"/>
    <col min="15122" max="15122" width="12.5703125" style="1" bestFit="1" customWidth="1"/>
    <col min="15123" max="15123" width="15.28515625" style="1" customWidth="1"/>
    <col min="15124" max="15360" width="9.140625" style="1"/>
    <col min="15361" max="15361" width="9" style="1" customWidth="1"/>
    <col min="15362" max="15362" width="5" style="1" customWidth="1"/>
    <col min="15363" max="15363" width="8.140625" style="1" customWidth="1"/>
    <col min="15364" max="15364" width="12" style="1" customWidth="1"/>
    <col min="15365" max="15365" width="8.140625" style="1" customWidth="1"/>
    <col min="15366" max="15366" width="36.42578125" style="1" customWidth="1"/>
    <col min="15367" max="15367" width="17.5703125" style="1" customWidth="1"/>
    <col min="15368" max="15368" width="17.140625" style="1" customWidth="1"/>
    <col min="15369" max="15369" width="16.28515625" style="1" customWidth="1"/>
    <col min="15370" max="15370" width="16.7109375" style="1" customWidth="1"/>
    <col min="15371" max="15371" width="4.140625" style="1" customWidth="1"/>
    <col min="15372" max="15372" width="15.42578125" style="1" customWidth="1"/>
    <col min="15373" max="15373" width="18.42578125" style="1" customWidth="1"/>
    <col min="15374" max="15374" width="17.5703125" style="1" customWidth="1"/>
    <col min="15375" max="15375" width="18.28515625" style="1" customWidth="1"/>
    <col min="15376" max="15376" width="16" style="1" customWidth="1"/>
    <col min="15377" max="15377" width="22.28515625" style="1" customWidth="1"/>
    <col min="15378" max="15378" width="12.5703125" style="1" bestFit="1" customWidth="1"/>
    <col min="15379" max="15379" width="15.28515625" style="1" customWidth="1"/>
    <col min="15380" max="15616" width="9.140625" style="1"/>
    <col min="15617" max="15617" width="9" style="1" customWidth="1"/>
    <col min="15618" max="15618" width="5" style="1" customWidth="1"/>
    <col min="15619" max="15619" width="8.140625" style="1" customWidth="1"/>
    <col min="15620" max="15620" width="12" style="1" customWidth="1"/>
    <col min="15621" max="15621" width="8.140625" style="1" customWidth="1"/>
    <col min="15622" max="15622" width="36.42578125" style="1" customWidth="1"/>
    <col min="15623" max="15623" width="17.5703125" style="1" customWidth="1"/>
    <col min="15624" max="15624" width="17.140625" style="1" customWidth="1"/>
    <col min="15625" max="15625" width="16.28515625" style="1" customWidth="1"/>
    <col min="15626" max="15626" width="16.7109375" style="1" customWidth="1"/>
    <col min="15627" max="15627" width="4.140625" style="1" customWidth="1"/>
    <col min="15628" max="15628" width="15.42578125" style="1" customWidth="1"/>
    <col min="15629" max="15629" width="18.42578125" style="1" customWidth="1"/>
    <col min="15630" max="15630" width="17.5703125" style="1" customWidth="1"/>
    <col min="15631" max="15631" width="18.28515625" style="1" customWidth="1"/>
    <col min="15632" max="15632" width="16" style="1" customWidth="1"/>
    <col min="15633" max="15633" width="22.28515625" style="1" customWidth="1"/>
    <col min="15634" max="15634" width="12.5703125" style="1" bestFit="1" customWidth="1"/>
    <col min="15635" max="15635" width="15.28515625" style="1" customWidth="1"/>
    <col min="15636" max="15872" width="9.140625" style="1"/>
    <col min="15873" max="15873" width="9" style="1" customWidth="1"/>
    <col min="15874" max="15874" width="5" style="1" customWidth="1"/>
    <col min="15875" max="15875" width="8.140625" style="1" customWidth="1"/>
    <col min="15876" max="15876" width="12" style="1" customWidth="1"/>
    <col min="15877" max="15877" width="8.140625" style="1" customWidth="1"/>
    <col min="15878" max="15878" width="36.42578125" style="1" customWidth="1"/>
    <col min="15879" max="15879" width="17.5703125" style="1" customWidth="1"/>
    <col min="15880" max="15880" width="17.140625" style="1" customWidth="1"/>
    <col min="15881" max="15881" width="16.28515625" style="1" customWidth="1"/>
    <col min="15882" max="15882" width="16.7109375" style="1" customWidth="1"/>
    <col min="15883" max="15883" width="4.140625" style="1" customWidth="1"/>
    <col min="15884" max="15884" width="15.42578125" style="1" customWidth="1"/>
    <col min="15885" max="15885" width="18.42578125" style="1" customWidth="1"/>
    <col min="15886" max="15886" width="17.5703125" style="1" customWidth="1"/>
    <col min="15887" max="15887" width="18.28515625" style="1" customWidth="1"/>
    <col min="15888" max="15888" width="16" style="1" customWidth="1"/>
    <col min="15889" max="15889" width="22.28515625" style="1" customWidth="1"/>
    <col min="15890" max="15890" width="12.5703125" style="1" bestFit="1" customWidth="1"/>
    <col min="15891" max="15891" width="15.28515625" style="1" customWidth="1"/>
    <col min="15892" max="16128" width="9.140625" style="1"/>
    <col min="16129" max="16129" width="9" style="1" customWidth="1"/>
    <col min="16130" max="16130" width="5" style="1" customWidth="1"/>
    <col min="16131" max="16131" width="8.140625" style="1" customWidth="1"/>
    <col min="16132" max="16132" width="12" style="1" customWidth="1"/>
    <col min="16133" max="16133" width="8.140625" style="1" customWidth="1"/>
    <col min="16134" max="16134" width="36.42578125" style="1" customWidth="1"/>
    <col min="16135" max="16135" width="17.5703125" style="1" customWidth="1"/>
    <col min="16136" max="16136" width="17.140625" style="1" customWidth="1"/>
    <col min="16137" max="16137" width="16.28515625" style="1" customWidth="1"/>
    <col min="16138" max="16138" width="16.7109375" style="1" customWidth="1"/>
    <col min="16139" max="16139" width="4.140625" style="1" customWidth="1"/>
    <col min="16140" max="16140" width="15.42578125" style="1" customWidth="1"/>
    <col min="16141" max="16141" width="18.42578125" style="1" customWidth="1"/>
    <col min="16142" max="16142" width="17.5703125" style="1" customWidth="1"/>
    <col min="16143" max="16143" width="18.28515625" style="1" customWidth="1"/>
    <col min="16144" max="16144" width="16" style="1" customWidth="1"/>
    <col min="16145" max="16145" width="22.28515625" style="1" customWidth="1"/>
    <col min="16146" max="16146" width="12.5703125" style="1" bestFit="1" customWidth="1"/>
    <col min="16147" max="16147" width="15.28515625" style="1" customWidth="1"/>
    <col min="16148" max="16384" width="9.140625" style="1"/>
  </cols>
  <sheetData>
    <row r="1" spans="1:20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  <c r="N1" s="66"/>
      <c r="O1" s="66"/>
      <c r="P1" s="66"/>
      <c r="Q1" s="66"/>
      <c r="R1" s="67"/>
      <c r="S1" s="67"/>
      <c r="T1" s="67"/>
    </row>
    <row r="2" spans="1:20" ht="15.75">
      <c r="B2" s="65"/>
      <c r="C2" s="65"/>
      <c r="D2" s="65"/>
      <c r="E2" s="65"/>
      <c r="F2" s="65"/>
      <c r="G2" s="68"/>
      <c r="H2" s="65"/>
      <c r="I2" s="65"/>
      <c r="J2" s="65"/>
      <c r="K2" s="65"/>
      <c r="L2" s="65"/>
      <c r="M2" s="65"/>
      <c r="N2" s="65"/>
      <c r="O2" s="65"/>
      <c r="P2" s="65"/>
      <c r="Q2" s="66"/>
      <c r="R2" s="67"/>
      <c r="S2" s="67"/>
      <c r="T2" s="67"/>
    </row>
    <row r="3" spans="1:20" ht="15.75">
      <c r="B3" s="65"/>
      <c r="C3" s="65"/>
      <c r="D3" s="65"/>
      <c r="E3" s="65"/>
      <c r="F3" s="65"/>
      <c r="G3" s="68"/>
      <c r="H3" s="65"/>
      <c r="I3" s="69"/>
      <c r="J3" s="69"/>
      <c r="K3" s="65"/>
      <c r="L3" s="65"/>
      <c r="M3" s="65"/>
      <c r="N3" s="66"/>
      <c r="O3" s="65"/>
      <c r="P3" s="65"/>
      <c r="Q3" s="66"/>
      <c r="R3" s="67"/>
      <c r="S3" s="67"/>
      <c r="T3" s="67"/>
    </row>
    <row r="4" spans="1:20" ht="15.75">
      <c r="B4" s="65"/>
      <c r="C4" s="65"/>
      <c r="D4" s="65"/>
      <c r="E4" s="65"/>
      <c r="F4" s="65"/>
      <c r="G4" s="68"/>
      <c r="H4" s="65"/>
      <c r="I4" s="69"/>
      <c r="J4" s="69"/>
      <c r="K4" s="65"/>
      <c r="L4" s="65"/>
      <c r="M4" s="65"/>
      <c r="N4" s="66"/>
      <c r="O4" s="65"/>
      <c r="P4" s="65"/>
      <c r="Q4" s="66"/>
      <c r="R4" s="67"/>
      <c r="S4" s="67"/>
      <c r="T4" s="67"/>
    </row>
    <row r="5" spans="1:20">
      <c r="B5" s="205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67"/>
      <c r="S5" s="67"/>
      <c r="T5" s="67"/>
    </row>
    <row r="6" spans="1:20" ht="18">
      <c r="B6" s="207" t="s">
        <v>93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67"/>
      <c r="S6" s="67"/>
      <c r="T6" s="67"/>
    </row>
    <row r="7" spans="1:20" ht="27.75" customHeight="1">
      <c r="B7" s="209" t="s">
        <v>564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67"/>
      <c r="S7" s="67"/>
      <c r="T7" s="67"/>
    </row>
    <row r="8" spans="1:20" ht="21" customHeight="1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6"/>
      <c r="N8" s="66"/>
      <c r="O8" s="66"/>
      <c r="P8" s="66"/>
      <c r="Q8" s="70" t="s">
        <v>10</v>
      </c>
      <c r="R8" s="67"/>
      <c r="S8" s="67"/>
      <c r="T8" s="67"/>
    </row>
    <row r="9" spans="1:20" ht="15.75">
      <c r="B9" s="210" t="s">
        <v>94</v>
      </c>
      <c r="C9" s="210" t="s">
        <v>11</v>
      </c>
      <c r="D9" s="210" t="s">
        <v>50</v>
      </c>
      <c r="E9" s="210" t="s">
        <v>13</v>
      </c>
      <c r="F9" s="212" t="s">
        <v>95</v>
      </c>
      <c r="G9" s="210" t="s">
        <v>96</v>
      </c>
      <c r="H9" s="215" t="s">
        <v>0</v>
      </c>
      <c r="I9" s="216"/>
      <c r="J9" s="216"/>
      <c r="K9" s="216"/>
      <c r="L9" s="216"/>
      <c r="M9" s="216"/>
      <c r="N9" s="216"/>
      <c r="O9" s="217"/>
      <c r="P9" s="217"/>
      <c r="Q9" s="210" t="s">
        <v>97</v>
      </c>
      <c r="R9" s="67"/>
      <c r="S9" s="67"/>
      <c r="T9" s="67"/>
    </row>
    <row r="10" spans="1:20" ht="15.75">
      <c r="B10" s="211"/>
      <c r="C10" s="211"/>
      <c r="D10" s="211"/>
      <c r="E10" s="211"/>
      <c r="F10" s="213"/>
      <c r="G10" s="214"/>
      <c r="H10" s="210" t="s">
        <v>98</v>
      </c>
      <c r="I10" s="219" t="s">
        <v>99</v>
      </c>
      <c r="J10" s="220"/>
      <c r="K10" s="220"/>
      <c r="L10" s="220"/>
      <c r="M10" s="220"/>
      <c r="N10" s="220"/>
      <c r="O10" s="221"/>
      <c r="P10" s="221"/>
      <c r="Q10" s="214"/>
      <c r="R10" s="67"/>
      <c r="S10" s="67"/>
      <c r="T10" s="67"/>
    </row>
    <row r="11" spans="1:20" ht="63">
      <c r="B11" s="211"/>
      <c r="C11" s="211"/>
      <c r="D11" s="211"/>
      <c r="E11" s="211"/>
      <c r="F11" s="213"/>
      <c r="G11" s="214"/>
      <c r="H11" s="214"/>
      <c r="I11" s="64" t="s">
        <v>100</v>
      </c>
      <c r="J11" s="64" t="s">
        <v>101</v>
      </c>
      <c r="K11" s="212" t="s">
        <v>102</v>
      </c>
      <c r="L11" s="222"/>
      <c r="M11" s="64" t="s">
        <v>103</v>
      </c>
      <c r="N11" s="71" t="s">
        <v>104</v>
      </c>
      <c r="O11" s="71" t="s">
        <v>105</v>
      </c>
      <c r="P11" s="71" t="s">
        <v>106</v>
      </c>
      <c r="Q11" s="218"/>
      <c r="R11" s="67"/>
      <c r="S11" s="67"/>
      <c r="T11" s="67"/>
    </row>
    <row r="12" spans="1:20">
      <c r="B12" s="62">
        <v>1</v>
      </c>
      <c r="C12" s="62">
        <v>2</v>
      </c>
      <c r="D12" s="62">
        <v>3</v>
      </c>
      <c r="E12" s="62">
        <v>4</v>
      </c>
      <c r="F12" s="62">
        <v>5</v>
      </c>
      <c r="G12" s="62">
        <v>6</v>
      </c>
      <c r="H12" s="62">
        <v>7</v>
      </c>
      <c r="I12" s="62">
        <v>8</v>
      </c>
      <c r="J12" s="62">
        <v>9</v>
      </c>
      <c r="K12" s="223">
        <v>10</v>
      </c>
      <c r="L12" s="224"/>
      <c r="M12" s="62">
        <v>11</v>
      </c>
      <c r="N12" s="62">
        <v>13</v>
      </c>
      <c r="O12" s="62">
        <v>14</v>
      </c>
      <c r="P12" s="62"/>
      <c r="Q12" s="62">
        <v>16</v>
      </c>
      <c r="R12" s="67"/>
      <c r="S12" s="67"/>
      <c r="T12" s="67"/>
    </row>
    <row r="13" spans="1:20" ht="15" customHeight="1">
      <c r="A13" s="72"/>
      <c r="B13" s="225" t="s">
        <v>1</v>
      </c>
      <c r="C13" s="228">
        <v>600</v>
      </c>
      <c r="D13" s="228">
        <v>60014</v>
      </c>
      <c r="E13" s="231" t="s">
        <v>107</v>
      </c>
      <c r="F13" s="228" t="s">
        <v>108</v>
      </c>
      <c r="G13" s="234">
        <v>587000</v>
      </c>
      <c r="H13" s="241">
        <v>587000</v>
      </c>
      <c r="I13" s="241">
        <v>0</v>
      </c>
      <c r="J13" s="241">
        <v>587000</v>
      </c>
      <c r="K13" s="73" t="s">
        <v>109</v>
      </c>
      <c r="L13" s="74">
        <v>0</v>
      </c>
      <c r="M13" s="244">
        <v>0</v>
      </c>
      <c r="N13" s="234">
        <v>0</v>
      </c>
      <c r="O13" s="234">
        <v>0</v>
      </c>
      <c r="P13" s="75"/>
      <c r="Q13" s="228" t="s">
        <v>110</v>
      </c>
      <c r="R13" s="67"/>
      <c r="S13" s="67"/>
      <c r="T13" s="67"/>
    </row>
    <row r="14" spans="1:20">
      <c r="A14" s="72"/>
      <c r="B14" s="226"/>
      <c r="C14" s="229"/>
      <c r="D14" s="229"/>
      <c r="E14" s="232"/>
      <c r="F14" s="229"/>
      <c r="G14" s="235"/>
      <c r="H14" s="242"/>
      <c r="I14" s="242"/>
      <c r="J14" s="242"/>
      <c r="K14" s="76" t="s">
        <v>111</v>
      </c>
      <c r="L14" s="77">
        <v>0</v>
      </c>
      <c r="M14" s="245"/>
      <c r="N14" s="235"/>
      <c r="O14" s="235"/>
      <c r="P14" s="78">
        <v>0</v>
      </c>
      <c r="Q14" s="229"/>
      <c r="R14" s="67"/>
      <c r="S14" s="67"/>
      <c r="T14" s="67"/>
    </row>
    <row r="15" spans="1:20">
      <c r="A15" s="72"/>
      <c r="B15" s="227"/>
      <c r="C15" s="230"/>
      <c r="D15" s="230"/>
      <c r="E15" s="233"/>
      <c r="F15" s="230"/>
      <c r="G15" s="236"/>
      <c r="H15" s="243"/>
      <c r="I15" s="243"/>
      <c r="J15" s="243"/>
      <c r="K15" s="79" t="s">
        <v>112</v>
      </c>
      <c r="L15" s="80">
        <v>0</v>
      </c>
      <c r="M15" s="246"/>
      <c r="N15" s="236"/>
      <c r="O15" s="236"/>
      <c r="P15" s="81"/>
      <c r="Q15" s="230"/>
      <c r="R15" s="67"/>
      <c r="S15" s="67"/>
      <c r="T15" s="67"/>
    </row>
    <row r="16" spans="1:20">
      <c r="A16" s="72"/>
      <c r="B16" s="226" t="s">
        <v>2</v>
      </c>
      <c r="C16" s="229">
        <v>600</v>
      </c>
      <c r="D16" s="229">
        <v>60014</v>
      </c>
      <c r="E16" s="231" t="s">
        <v>107</v>
      </c>
      <c r="F16" s="228" t="s">
        <v>113</v>
      </c>
      <c r="G16" s="239">
        <v>2500000</v>
      </c>
      <c r="H16" s="241">
        <v>1900000</v>
      </c>
      <c r="I16" s="241">
        <v>0</v>
      </c>
      <c r="J16" s="241">
        <v>1400000</v>
      </c>
      <c r="K16" s="73" t="s">
        <v>109</v>
      </c>
      <c r="L16" s="74">
        <v>0</v>
      </c>
      <c r="M16" s="244">
        <v>0</v>
      </c>
      <c r="N16" s="234">
        <v>200000</v>
      </c>
      <c r="O16" s="234">
        <v>200000</v>
      </c>
      <c r="P16" s="234">
        <v>200000</v>
      </c>
      <c r="Q16" s="228" t="s">
        <v>110</v>
      </c>
      <c r="R16" s="67"/>
      <c r="S16" s="67"/>
      <c r="T16" s="67"/>
    </row>
    <row r="17" spans="1:20">
      <c r="A17" s="72"/>
      <c r="B17" s="226"/>
      <c r="C17" s="229"/>
      <c r="D17" s="229"/>
      <c r="E17" s="232"/>
      <c r="F17" s="237"/>
      <c r="G17" s="239"/>
      <c r="H17" s="242"/>
      <c r="I17" s="242"/>
      <c r="J17" s="242"/>
      <c r="K17" s="76" t="s">
        <v>111</v>
      </c>
      <c r="L17" s="77">
        <v>500000</v>
      </c>
      <c r="M17" s="245"/>
      <c r="N17" s="235"/>
      <c r="O17" s="235"/>
      <c r="P17" s="235"/>
      <c r="Q17" s="229"/>
      <c r="R17" s="67"/>
      <c r="S17" s="67"/>
      <c r="T17" s="67"/>
    </row>
    <row r="18" spans="1:20" ht="69" customHeight="1">
      <c r="A18" s="72"/>
      <c r="B18" s="227"/>
      <c r="C18" s="230"/>
      <c r="D18" s="230"/>
      <c r="E18" s="233"/>
      <c r="F18" s="238"/>
      <c r="G18" s="240"/>
      <c r="H18" s="243"/>
      <c r="I18" s="243"/>
      <c r="J18" s="243"/>
      <c r="K18" s="79" t="s">
        <v>112</v>
      </c>
      <c r="L18" s="80">
        <v>0</v>
      </c>
      <c r="M18" s="246"/>
      <c r="N18" s="236"/>
      <c r="O18" s="236"/>
      <c r="P18" s="236"/>
      <c r="Q18" s="230"/>
      <c r="R18" s="67"/>
      <c r="S18" s="67"/>
      <c r="T18" s="67"/>
    </row>
    <row r="19" spans="1:20">
      <c r="A19" s="72"/>
      <c r="B19" s="226" t="s">
        <v>3</v>
      </c>
      <c r="C19" s="229">
        <v>600</v>
      </c>
      <c r="D19" s="229">
        <v>60014</v>
      </c>
      <c r="E19" s="231" t="s">
        <v>107</v>
      </c>
      <c r="F19" s="228" t="s">
        <v>114</v>
      </c>
      <c r="G19" s="239">
        <v>1541297</v>
      </c>
      <c r="H19" s="241">
        <v>972880</v>
      </c>
      <c r="I19" s="241">
        <v>0</v>
      </c>
      <c r="J19" s="241">
        <v>772880</v>
      </c>
      <c r="K19" s="73" t="s">
        <v>109</v>
      </c>
      <c r="L19" s="74">
        <v>0</v>
      </c>
      <c r="M19" s="244">
        <v>0</v>
      </c>
      <c r="N19" s="234">
        <v>200000</v>
      </c>
      <c r="O19" s="234">
        <v>368417</v>
      </c>
      <c r="P19" s="75"/>
      <c r="Q19" s="228" t="s">
        <v>110</v>
      </c>
      <c r="R19" s="67"/>
      <c r="S19" s="67"/>
      <c r="T19" s="67"/>
    </row>
    <row r="20" spans="1:20">
      <c r="A20" s="72"/>
      <c r="B20" s="226"/>
      <c r="C20" s="229"/>
      <c r="D20" s="229"/>
      <c r="E20" s="232"/>
      <c r="F20" s="237"/>
      <c r="G20" s="239"/>
      <c r="H20" s="242"/>
      <c r="I20" s="242"/>
      <c r="J20" s="242"/>
      <c r="K20" s="76" t="s">
        <v>111</v>
      </c>
      <c r="L20" s="77">
        <v>200000</v>
      </c>
      <c r="M20" s="245"/>
      <c r="N20" s="235"/>
      <c r="O20" s="235"/>
      <c r="P20" s="82">
        <v>0</v>
      </c>
      <c r="Q20" s="229"/>
      <c r="R20" s="67"/>
      <c r="S20" s="67"/>
      <c r="T20" s="67"/>
    </row>
    <row r="21" spans="1:20" ht="23.25" customHeight="1">
      <c r="A21" s="72"/>
      <c r="B21" s="227"/>
      <c r="C21" s="230"/>
      <c r="D21" s="230"/>
      <c r="E21" s="233"/>
      <c r="F21" s="238"/>
      <c r="G21" s="240"/>
      <c r="H21" s="243"/>
      <c r="I21" s="243"/>
      <c r="J21" s="243"/>
      <c r="K21" s="79" t="s">
        <v>112</v>
      </c>
      <c r="L21" s="80">
        <v>0</v>
      </c>
      <c r="M21" s="246"/>
      <c r="N21" s="236"/>
      <c r="O21" s="236"/>
      <c r="P21" s="81"/>
      <c r="Q21" s="230"/>
      <c r="R21" s="67"/>
      <c r="S21" s="67"/>
      <c r="T21" s="67"/>
    </row>
    <row r="22" spans="1:20">
      <c r="A22" s="72"/>
      <c r="B22" s="226" t="s">
        <v>4</v>
      </c>
      <c r="C22" s="229">
        <v>600</v>
      </c>
      <c r="D22" s="229">
        <v>60014</v>
      </c>
      <c r="E22" s="231" t="s">
        <v>107</v>
      </c>
      <c r="F22" s="228" t="s">
        <v>115</v>
      </c>
      <c r="G22" s="239">
        <v>5512361</v>
      </c>
      <c r="H22" s="241">
        <v>4200000</v>
      </c>
      <c r="I22" s="241">
        <v>60000</v>
      </c>
      <c r="J22" s="241">
        <v>4140000</v>
      </c>
      <c r="K22" s="73" t="s">
        <v>109</v>
      </c>
      <c r="L22" s="74">
        <v>0</v>
      </c>
      <c r="M22" s="247"/>
      <c r="N22" s="234">
        <v>1000000</v>
      </c>
      <c r="O22" s="234">
        <v>312361</v>
      </c>
      <c r="P22" s="75"/>
      <c r="Q22" s="228" t="s">
        <v>110</v>
      </c>
      <c r="R22" s="67"/>
      <c r="S22" s="67"/>
      <c r="T22" s="67"/>
    </row>
    <row r="23" spans="1:20">
      <c r="A23" s="72"/>
      <c r="B23" s="226"/>
      <c r="C23" s="229"/>
      <c r="D23" s="229"/>
      <c r="E23" s="232"/>
      <c r="F23" s="237"/>
      <c r="G23" s="239"/>
      <c r="H23" s="242"/>
      <c r="I23" s="242"/>
      <c r="J23" s="242"/>
      <c r="K23" s="76" t="s">
        <v>111</v>
      </c>
      <c r="L23" s="77">
        <v>0</v>
      </c>
      <c r="M23" s="248"/>
      <c r="N23" s="235"/>
      <c r="O23" s="235"/>
      <c r="P23" s="82">
        <v>0</v>
      </c>
      <c r="Q23" s="229"/>
      <c r="R23" s="67"/>
      <c r="S23" s="67"/>
      <c r="T23" s="67"/>
    </row>
    <row r="24" spans="1:20" ht="22.5" customHeight="1">
      <c r="A24" s="72"/>
      <c r="B24" s="227"/>
      <c r="C24" s="230"/>
      <c r="D24" s="230"/>
      <c r="E24" s="233"/>
      <c r="F24" s="238"/>
      <c r="G24" s="240"/>
      <c r="H24" s="243"/>
      <c r="I24" s="243"/>
      <c r="J24" s="243"/>
      <c r="K24" s="79" t="s">
        <v>112</v>
      </c>
      <c r="L24" s="80">
        <v>0</v>
      </c>
      <c r="M24" s="249"/>
      <c r="N24" s="236"/>
      <c r="O24" s="236"/>
      <c r="P24" s="81"/>
      <c r="Q24" s="230"/>
      <c r="R24" s="67"/>
      <c r="S24" s="67"/>
      <c r="T24" s="67"/>
    </row>
    <row r="25" spans="1:20">
      <c r="A25" s="72"/>
      <c r="B25" s="83"/>
      <c r="C25" s="84"/>
      <c r="D25" s="84"/>
      <c r="E25" s="85" t="s">
        <v>86</v>
      </c>
      <c r="F25" s="228" t="s">
        <v>116</v>
      </c>
      <c r="G25" s="86"/>
      <c r="H25" s="87"/>
      <c r="I25" s="87"/>
      <c r="J25" s="87"/>
      <c r="K25" s="73" t="s">
        <v>109</v>
      </c>
      <c r="L25" s="77">
        <v>0</v>
      </c>
      <c r="M25" s="78"/>
      <c r="N25" s="82"/>
      <c r="O25" s="82"/>
      <c r="P25" s="78"/>
      <c r="Q25" s="228" t="s">
        <v>110</v>
      </c>
      <c r="R25" s="67"/>
      <c r="S25" s="67"/>
      <c r="T25" s="67"/>
    </row>
    <row r="26" spans="1:20">
      <c r="A26" s="72"/>
      <c r="B26" s="83" t="s">
        <v>5</v>
      </c>
      <c r="C26" s="84">
        <v>600</v>
      </c>
      <c r="D26" s="84">
        <v>60014</v>
      </c>
      <c r="E26" s="85" t="s">
        <v>117</v>
      </c>
      <c r="F26" s="229"/>
      <c r="G26" s="82">
        <v>10966118</v>
      </c>
      <c r="H26" s="87">
        <v>1808000</v>
      </c>
      <c r="I26" s="87">
        <v>798511</v>
      </c>
      <c r="J26" s="87">
        <v>509489</v>
      </c>
      <c r="K26" s="76" t="s">
        <v>111</v>
      </c>
      <c r="L26" s="77">
        <v>500000</v>
      </c>
      <c r="M26" s="78">
        <v>0</v>
      </c>
      <c r="N26" s="82">
        <v>3000000</v>
      </c>
      <c r="O26" s="82">
        <v>3000000</v>
      </c>
      <c r="P26" s="82">
        <v>3158118</v>
      </c>
      <c r="Q26" s="229"/>
      <c r="R26" s="67"/>
      <c r="S26" s="67"/>
      <c r="T26" s="67"/>
    </row>
    <row r="27" spans="1:20" ht="22.5" customHeight="1">
      <c r="A27" s="72"/>
      <c r="B27" s="88"/>
      <c r="C27" s="89"/>
      <c r="D27" s="89"/>
      <c r="E27" s="24" t="s">
        <v>118</v>
      </c>
      <c r="F27" s="230"/>
      <c r="G27" s="90"/>
      <c r="H27" s="87"/>
      <c r="I27" s="87"/>
      <c r="J27" s="87"/>
      <c r="K27" s="79" t="s">
        <v>112</v>
      </c>
      <c r="L27" s="77">
        <v>0</v>
      </c>
      <c r="M27" s="78"/>
      <c r="N27" s="82"/>
      <c r="O27" s="82"/>
      <c r="P27" s="78"/>
      <c r="Q27" s="230"/>
      <c r="R27" s="67"/>
      <c r="S27" s="67"/>
      <c r="T27" s="67"/>
    </row>
    <row r="28" spans="1:20">
      <c r="A28" s="72"/>
      <c r="B28" s="226" t="s">
        <v>6</v>
      </c>
      <c r="C28" s="229">
        <v>600</v>
      </c>
      <c r="D28" s="229">
        <v>60014</v>
      </c>
      <c r="E28" s="232" t="s">
        <v>107</v>
      </c>
      <c r="F28" s="229" t="s">
        <v>119</v>
      </c>
      <c r="G28" s="239">
        <v>299641</v>
      </c>
      <c r="H28" s="241">
        <v>77100</v>
      </c>
      <c r="I28" s="241">
        <v>0</v>
      </c>
      <c r="J28" s="241">
        <v>77100</v>
      </c>
      <c r="K28" s="73" t="s">
        <v>109</v>
      </c>
      <c r="L28" s="74">
        <v>0</v>
      </c>
      <c r="M28" s="244">
        <v>0</v>
      </c>
      <c r="N28" s="234">
        <v>100000</v>
      </c>
      <c r="O28" s="234">
        <v>122541</v>
      </c>
      <c r="P28" s="75"/>
      <c r="Q28" s="228" t="s">
        <v>110</v>
      </c>
      <c r="R28" s="67"/>
      <c r="S28" s="67"/>
      <c r="T28" s="67"/>
    </row>
    <row r="29" spans="1:20">
      <c r="A29" s="72"/>
      <c r="B29" s="226"/>
      <c r="C29" s="229"/>
      <c r="D29" s="229"/>
      <c r="E29" s="232"/>
      <c r="F29" s="237"/>
      <c r="G29" s="239"/>
      <c r="H29" s="242"/>
      <c r="I29" s="242"/>
      <c r="J29" s="242"/>
      <c r="K29" s="76" t="s">
        <v>111</v>
      </c>
      <c r="L29" s="77">
        <v>0</v>
      </c>
      <c r="M29" s="245"/>
      <c r="N29" s="235"/>
      <c r="O29" s="235"/>
      <c r="P29" s="78">
        <v>0</v>
      </c>
      <c r="Q29" s="229"/>
      <c r="R29" s="67"/>
      <c r="S29" s="67"/>
      <c r="T29" s="67"/>
    </row>
    <row r="30" spans="1:20" ht="21.75" customHeight="1">
      <c r="A30" s="72"/>
      <c r="B30" s="227"/>
      <c r="C30" s="230"/>
      <c r="D30" s="230"/>
      <c r="E30" s="233"/>
      <c r="F30" s="238"/>
      <c r="G30" s="240"/>
      <c r="H30" s="243"/>
      <c r="I30" s="243"/>
      <c r="J30" s="243"/>
      <c r="K30" s="79" t="s">
        <v>112</v>
      </c>
      <c r="L30" s="80">
        <v>0</v>
      </c>
      <c r="M30" s="246"/>
      <c r="N30" s="236"/>
      <c r="O30" s="236"/>
      <c r="P30" s="81"/>
      <c r="Q30" s="230"/>
      <c r="R30" s="67"/>
      <c r="S30" s="67"/>
      <c r="T30" s="67"/>
    </row>
    <row r="31" spans="1:20" ht="33.75" customHeight="1">
      <c r="A31" s="72"/>
      <c r="B31" s="226" t="s">
        <v>8</v>
      </c>
      <c r="C31" s="229">
        <v>801</v>
      </c>
      <c r="D31" s="229">
        <v>80130</v>
      </c>
      <c r="E31" s="232" t="s">
        <v>107</v>
      </c>
      <c r="F31" s="229" t="s">
        <v>120</v>
      </c>
      <c r="G31" s="239">
        <v>14795175</v>
      </c>
      <c r="H31" s="241">
        <v>2795459</v>
      </c>
      <c r="I31" s="241">
        <v>150000</v>
      </c>
      <c r="J31" s="241">
        <v>1150000</v>
      </c>
      <c r="K31" s="73" t="s">
        <v>109</v>
      </c>
      <c r="L31" s="74">
        <v>0</v>
      </c>
      <c r="M31" s="244">
        <v>0</v>
      </c>
      <c r="N31" s="234">
        <v>6999716</v>
      </c>
      <c r="O31" s="234">
        <v>3000000</v>
      </c>
      <c r="P31" s="75"/>
      <c r="Q31" s="228" t="s">
        <v>121</v>
      </c>
      <c r="R31" s="67"/>
      <c r="S31" s="67"/>
      <c r="T31" s="67"/>
    </row>
    <row r="32" spans="1:20" ht="33.75" customHeight="1">
      <c r="A32" s="72"/>
      <c r="B32" s="226"/>
      <c r="C32" s="229"/>
      <c r="D32" s="229"/>
      <c r="E32" s="232"/>
      <c r="F32" s="237"/>
      <c r="G32" s="239"/>
      <c r="H32" s="242"/>
      <c r="I32" s="242"/>
      <c r="J32" s="242"/>
      <c r="K32" s="76" t="s">
        <v>111</v>
      </c>
      <c r="L32" s="77">
        <v>0</v>
      </c>
      <c r="M32" s="245"/>
      <c r="N32" s="235"/>
      <c r="O32" s="235"/>
      <c r="P32" s="82">
        <v>2000000</v>
      </c>
      <c r="Q32" s="229"/>
      <c r="R32" s="67"/>
      <c r="S32" s="67"/>
      <c r="T32" s="67"/>
    </row>
    <row r="33" spans="1:20" ht="32.25" customHeight="1">
      <c r="A33" s="72"/>
      <c r="B33" s="227"/>
      <c r="C33" s="230"/>
      <c r="D33" s="230"/>
      <c r="E33" s="233"/>
      <c r="F33" s="238"/>
      <c r="G33" s="240"/>
      <c r="H33" s="243"/>
      <c r="I33" s="243"/>
      <c r="J33" s="243"/>
      <c r="K33" s="79" t="s">
        <v>112</v>
      </c>
      <c r="L33" s="80">
        <v>1495459</v>
      </c>
      <c r="M33" s="246"/>
      <c r="N33" s="236"/>
      <c r="O33" s="236"/>
      <c r="P33" s="81"/>
      <c r="Q33" s="230"/>
      <c r="R33" s="67"/>
      <c r="S33" s="67"/>
      <c r="T33" s="67"/>
    </row>
    <row r="34" spans="1:20" ht="26.25" customHeight="1">
      <c r="A34" s="72"/>
      <c r="B34" s="226" t="s">
        <v>90</v>
      </c>
      <c r="C34" s="232" t="s">
        <v>122</v>
      </c>
      <c r="D34" s="232" t="s">
        <v>123</v>
      </c>
      <c r="E34" s="231" t="s">
        <v>107</v>
      </c>
      <c r="F34" s="228" t="s">
        <v>124</v>
      </c>
      <c r="G34" s="239">
        <v>1150000</v>
      </c>
      <c r="H34" s="241">
        <v>850000</v>
      </c>
      <c r="I34" s="241">
        <v>255000</v>
      </c>
      <c r="J34" s="241">
        <v>595000</v>
      </c>
      <c r="K34" s="73" t="s">
        <v>109</v>
      </c>
      <c r="L34" s="74">
        <v>0</v>
      </c>
      <c r="M34" s="244">
        <v>0</v>
      </c>
      <c r="N34" s="234">
        <v>300000</v>
      </c>
      <c r="O34" s="244">
        <v>0</v>
      </c>
      <c r="P34" s="75"/>
      <c r="Q34" s="228" t="s">
        <v>121</v>
      </c>
      <c r="R34" s="67"/>
      <c r="S34" s="67"/>
      <c r="T34" s="67"/>
    </row>
    <row r="35" spans="1:20" ht="32.25" customHeight="1">
      <c r="A35" s="72"/>
      <c r="B35" s="226"/>
      <c r="C35" s="232"/>
      <c r="D35" s="232"/>
      <c r="E35" s="232"/>
      <c r="F35" s="237"/>
      <c r="G35" s="239"/>
      <c r="H35" s="242"/>
      <c r="I35" s="242"/>
      <c r="J35" s="242"/>
      <c r="K35" s="76" t="s">
        <v>111</v>
      </c>
      <c r="L35" s="77">
        <v>0</v>
      </c>
      <c r="M35" s="245"/>
      <c r="N35" s="235"/>
      <c r="O35" s="245"/>
      <c r="P35" s="78">
        <v>0</v>
      </c>
      <c r="Q35" s="229"/>
      <c r="R35" s="67"/>
      <c r="S35" s="67"/>
      <c r="T35" s="67"/>
    </row>
    <row r="36" spans="1:20" ht="20.25" customHeight="1">
      <c r="A36" s="72"/>
      <c r="B36" s="227"/>
      <c r="C36" s="233"/>
      <c r="D36" s="233"/>
      <c r="E36" s="233"/>
      <c r="F36" s="238"/>
      <c r="G36" s="240"/>
      <c r="H36" s="243"/>
      <c r="I36" s="243"/>
      <c r="J36" s="243"/>
      <c r="K36" s="79" t="s">
        <v>112</v>
      </c>
      <c r="L36" s="80">
        <v>0</v>
      </c>
      <c r="M36" s="246"/>
      <c r="N36" s="236"/>
      <c r="O36" s="246"/>
      <c r="P36" s="81"/>
      <c r="Q36" s="230"/>
      <c r="R36" s="67"/>
      <c r="S36" s="67"/>
      <c r="T36" s="67"/>
    </row>
    <row r="37" spans="1:20" ht="20.25" customHeight="1">
      <c r="A37" s="72"/>
      <c r="B37" s="83"/>
      <c r="C37" s="85"/>
      <c r="D37" s="85"/>
      <c r="E37" s="85"/>
      <c r="F37" s="228" t="s">
        <v>125</v>
      </c>
      <c r="G37" s="86"/>
      <c r="H37" s="91"/>
      <c r="I37" s="91"/>
      <c r="J37" s="91"/>
      <c r="K37" s="73" t="s">
        <v>109</v>
      </c>
      <c r="L37" s="74">
        <v>0</v>
      </c>
      <c r="M37" s="78"/>
      <c r="N37" s="82"/>
      <c r="O37" s="78"/>
      <c r="P37" s="78"/>
      <c r="Q37" s="228" t="s">
        <v>126</v>
      </c>
      <c r="R37" s="67"/>
      <c r="S37" s="67"/>
      <c r="T37" s="67"/>
    </row>
    <row r="38" spans="1:20" ht="20.25" customHeight="1">
      <c r="A38" s="72"/>
      <c r="B38" s="83" t="s">
        <v>127</v>
      </c>
      <c r="C38" s="85" t="s">
        <v>91</v>
      </c>
      <c r="D38" s="85" t="s">
        <v>92</v>
      </c>
      <c r="E38" s="85" t="s">
        <v>128</v>
      </c>
      <c r="F38" s="229"/>
      <c r="G38" s="82">
        <v>600000</v>
      </c>
      <c r="H38" s="87">
        <v>300000</v>
      </c>
      <c r="I38" s="87">
        <v>250000</v>
      </c>
      <c r="J38" s="87">
        <v>50000</v>
      </c>
      <c r="K38" s="76" t="s">
        <v>111</v>
      </c>
      <c r="L38" s="77">
        <v>0</v>
      </c>
      <c r="M38" s="78">
        <v>0</v>
      </c>
      <c r="N38" s="82">
        <v>300000</v>
      </c>
      <c r="O38" s="82">
        <v>0</v>
      </c>
      <c r="P38" s="78">
        <v>0</v>
      </c>
      <c r="Q38" s="229"/>
      <c r="R38" s="67"/>
      <c r="S38" s="67"/>
      <c r="T38" s="67"/>
    </row>
    <row r="39" spans="1:20" ht="20.25" customHeight="1">
      <c r="A39" s="72"/>
      <c r="B39" s="83"/>
      <c r="C39" s="85"/>
      <c r="D39" s="85"/>
      <c r="E39" s="85"/>
      <c r="F39" s="229"/>
      <c r="G39" s="82"/>
      <c r="H39" s="87"/>
      <c r="I39" s="87"/>
      <c r="J39" s="87"/>
      <c r="K39" s="76" t="s">
        <v>112</v>
      </c>
      <c r="L39" s="77">
        <v>0</v>
      </c>
      <c r="M39" s="78"/>
      <c r="N39" s="82"/>
      <c r="O39" s="78"/>
      <c r="P39" s="78"/>
      <c r="Q39" s="229"/>
      <c r="R39" s="67"/>
      <c r="S39" s="67"/>
      <c r="T39" s="67"/>
    </row>
    <row r="40" spans="1:20" ht="20.25" customHeight="1">
      <c r="A40" s="72"/>
      <c r="B40" s="92"/>
      <c r="C40" s="93"/>
      <c r="D40" s="93"/>
      <c r="E40" s="93"/>
      <c r="F40" s="254" t="s">
        <v>129</v>
      </c>
      <c r="G40" s="94"/>
      <c r="H40" s="91"/>
      <c r="I40" s="91"/>
      <c r="J40" s="91"/>
      <c r="K40" s="73" t="s">
        <v>109</v>
      </c>
      <c r="L40" s="74">
        <v>0</v>
      </c>
      <c r="M40" s="75"/>
      <c r="N40" s="95"/>
      <c r="O40" s="75"/>
      <c r="P40" s="75"/>
      <c r="Q40" s="228" t="s">
        <v>121</v>
      </c>
      <c r="R40" s="67"/>
      <c r="S40" s="67"/>
      <c r="T40" s="67"/>
    </row>
    <row r="41" spans="1:20" ht="20.25" customHeight="1">
      <c r="A41" s="72"/>
      <c r="B41" s="83" t="s">
        <v>130</v>
      </c>
      <c r="C41" s="85" t="s">
        <v>66</v>
      </c>
      <c r="D41" s="85" t="s">
        <v>131</v>
      </c>
      <c r="E41" s="85" t="s">
        <v>86</v>
      </c>
      <c r="F41" s="255"/>
      <c r="G41" s="86">
        <v>3200000</v>
      </c>
      <c r="H41" s="87">
        <v>550000</v>
      </c>
      <c r="I41" s="87">
        <v>220000</v>
      </c>
      <c r="J41" s="87">
        <v>330000</v>
      </c>
      <c r="K41" s="76" t="s">
        <v>111</v>
      </c>
      <c r="L41" s="77">
        <v>0</v>
      </c>
      <c r="M41" s="78">
        <v>0</v>
      </c>
      <c r="N41" s="82">
        <v>1500000</v>
      </c>
      <c r="O41" s="82">
        <v>1150000</v>
      </c>
      <c r="P41" s="78">
        <v>0</v>
      </c>
      <c r="Q41" s="229"/>
      <c r="R41" s="67"/>
      <c r="S41" s="67"/>
      <c r="T41" s="67"/>
    </row>
    <row r="42" spans="1:20" ht="20.25" customHeight="1">
      <c r="A42" s="72"/>
      <c r="B42" s="88"/>
      <c r="C42" s="24"/>
      <c r="D42" s="24"/>
      <c r="E42" s="24"/>
      <c r="F42" s="256"/>
      <c r="G42" s="96"/>
      <c r="H42" s="97"/>
      <c r="I42" s="97"/>
      <c r="J42" s="97"/>
      <c r="K42" s="79" t="s">
        <v>112</v>
      </c>
      <c r="L42" s="80">
        <v>0</v>
      </c>
      <c r="M42" s="81"/>
      <c r="N42" s="90"/>
      <c r="O42" s="81"/>
      <c r="P42" s="81"/>
      <c r="Q42" s="230"/>
      <c r="R42" s="67"/>
      <c r="S42" s="67"/>
      <c r="T42" s="67"/>
    </row>
    <row r="43" spans="1:20" ht="20.25" customHeight="1">
      <c r="A43" s="72"/>
      <c r="B43" s="92"/>
      <c r="C43" s="98"/>
      <c r="D43" s="98"/>
      <c r="E43" s="98"/>
      <c r="F43" s="254" t="s">
        <v>132</v>
      </c>
      <c r="G43" s="94"/>
      <c r="H43" s="91"/>
      <c r="I43" s="91"/>
      <c r="J43" s="91"/>
      <c r="K43" s="73" t="s">
        <v>109</v>
      </c>
      <c r="L43" s="74">
        <v>0</v>
      </c>
      <c r="M43" s="75"/>
      <c r="N43" s="95"/>
      <c r="O43" s="75"/>
      <c r="P43" s="75"/>
      <c r="Q43" s="228" t="s">
        <v>121</v>
      </c>
      <c r="R43" s="67"/>
      <c r="S43" s="67"/>
      <c r="T43" s="67"/>
    </row>
    <row r="44" spans="1:20" ht="20.25" customHeight="1">
      <c r="A44" s="72"/>
      <c r="B44" s="83" t="s">
        <v>133</v>
      </c>
      <c r="C44" s="84">
        <v>801</v>
      </c>
      <c r="D44" s="84">
        <v>80120</v>
      </c>
      <c r="E44" s="84">
        <v>6050</v>
      </c>
      <c r="F44" s="257"/>
      <c r="G44" s="86">
        <v>2385449</v>
      </c>
      <c r="H44" s="87">
        <v>1725449</v>
      </c>
      <c r="I44" s="87">
        <v>304449</v>
      </c>
      <c r="J44" s="87">
        <v>1421000</v>
      </c>
      <c r="K44" s="76" t="s">
        <v>111</v>
      </c>
      <c r="L44" s="77">
        <v>0</v>
      </c>
      <c r="M44" s="78">
        <v>0</v>
      </c>
      <c r="N44" s="82">
        <v>660000</v>
      </c>
      <c r="O44" s="82">
        <v>0</v>
      </c>
      <c r="P44" s="78">
        <v>0</v>
      </c>
      <c r="Q44" s="229"/>
      <c r="R44" s="67"/>
      <c r="S44" s="67"/>
      <c r="T44" s="67"/>
    </row>
    <row r="45" spans="1:20" ht="20.25" customHeight="1">
      <c r="A45" s="72"/>
      <c r="B45" s="88"/>
      <c r="C45" s="89"/>
      <c r="D45" s="89"/>
      <c r="E45" s="89"/>
      <c r="F45" s="258"/>
      <c r="G45" s="96"/>
      <c r="H45" s="97"/>
      <c r="I45" s="97"/>
      <c r="J45" s="97"/>
      <c r="K45" s="79" t="s">
        <v>112</v>
      </c>
      <c r="L45" s="80">
        <v>0</v>
      </c>
      <c r="M45" s="81"/>
      <c r="N45" s="90"/>
      <c r="O45" s="81"/>
      <c r="P45" s="81"/>
      <c r="Q45" s="230"/>
      <c r="R45" s="67"/>
      <c r="S45" s="67"/>
      <c r="T45" s="67"/>
    </row>
    <row r="46" spans="1:20" ht="18">
      <c r="B46" s="250" t="s">
        <v>49</v>
      </c>
      <c r="C46" s="251"/>
      <c r="D46" s="251"/>
      <c r="E46" s="251"/>
      <c r="F46" s="252"/>
      <c r="G46" s="10">
        <f>+G44+G41+G38+G34+G31+G28+G26+G22+G19+G16+G13</f>
        <v>43537041</v>
      </c>
      <c r="H46" s="10">
        <f>SUM(H13:H45)</f>
        <v>15765888</v>
      </c>
      <c r="I46" s="10">
        <f>SUM(I13:I45)</f>
        <v>2037960</v>
      </c>
      <c r="J46" s="10">
        <f>SUM(J13:J45)</f>
        <v>11032469</v>
      </c>
      <c r="K46" s="99"/>
      <c r="L46" s="100">
        <f>SUM(L13:L45)</f>
        <v>2695459</v>
      </c>
      <c r="M46" s="10">
        <f>SUM(M13:M45)</f>
        <v>0</v>
      </c>
      <c r="N46" s="10">
        <f>N51+N44+N41+N38+N34+N31+N28+N26+N22+N19+N16+N13</f>
        <v>14259716</v>
      </c>
      <c r="O46" s="10">
        <f>SUM(O13:O45)</f>
        <v>8153319</v>
      </c>
      <c r="P46" s="10">
        <f>+P44+P38+P35+P32+P29+P26+P23+P20+P16+P14</f>
        <v>5358118</v>
      </c>
      <c r="Q46" s="101" t="s">
        <v>134</v>
      </c>
      <c r="R46" s="67"/>
      <c r="S46" s="67"/>
      <c r="T46" s="67"/>
    </row>
    <row r="47" spans="1:20">
      <c r="B47" s="253" t="s">
        <v>135</v>
      </c>
      <c r="C47" s="253"/>
      <c r="D47" s="253"/>
      <c r="E47" s="253"/>
      <c r="F47" s="253"/>
      <c r="G47" s="253"/>
      <c r="H47" s="253"/>
      <c r="I47" s="253"/>
      <c r="J47" s="65"/>
      <c r="K47" s="65"/>
      <c r="L47" s="65"/>
      <c r="M47" s="66"/>
      <c r="N47" s="66"/>
      <c r="O47" s="66"/>
      <c r="P47" s="66"/>
      <c r="Q47" s="66"/>
      <c r="R47" s="67"/>
      <c r="S47" s="67"/>
      <c r="T47" s="67"/>
    </row>
    <row r="48" spans="1:20">
      <c r="B48" s="102" t="s">
        <v>136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6"/>
      <c r="N48" s="66"/>
      <c r="O48" s="66"/>
      <c r="P48" s="66"/>
      <c r="Q48" s="66"/>
      <c r="R48" s="67"/>
      <c r="S48" s="67"/>
      <c r="T48" s="67"/>
    </row>
    <row r="49" spans="2:20">
      <c r="B49" s="102" t="s">
        <v>137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103"/>
      <c r="N49" s="66"/>
      <c r="O49" s="66"/>
      <c r="P49" s="66"/>
      <c r="Q49" s="66"/>
      <c r="R49" s="67"/>
      <c r="S49" s="67"/>
      <c r="T49" s="67"/>
    </row>
    <row r="50" spans="2:20" ht="15.75">
      <c r="B50" s="102" t="s">
        <v>138</v>
      </c>
      <c r="C50" s="65"/>
      <c r="D50" s="65"/>
      <c r="E50" s="65"/>
      <c r="F50" s="65"/>
      <c r="G50" s="68"/>
      <c r="H50" s="65"/>
      <c r="I50" s="65"/>
      <c r="J50" s="65"/>
      <c r="K50" s="65"/>
      <c r="L50" s="65"/>
      <c r="M50" s="66"/>
      <c r="N50" s="66"/>
      <c r="O50" s="66"/>
      <c r="P50" s="66"/>
      <c r="Q50" s="66"/>
      <c r="R50" s="67"/>
      <c r="S50" s="67"/>
      <c r="T50" s="67"/>
    </row>
    <row r="51" spans="2:20" ht="15.75">
      <c r="B51" s="102" t="s">
        <v>139</v>
      </c>
      <c r="C51" s="65"/>
      <c r="D51" s="65"/>
      <c r="E51" s="65"/>
      <c r="F51" s="65"/>
      <c r="G51" s="68"/>
      <c r="H51" s="65"/>
      <c r="I51" s="65"/>
      <c r="J51" s="65"/>
      <c r="K51" s="65"/>
      <c r="L51" s="65"/>
      <c r="M51" s="66"/>
      <c r="N51" s="66"/>
      <c r="O51" s="66"/>
      <c r="P51" s="66"/>
      <c r="Q51" s="66"/>
      <c r="R51" s="67"/>
      <c r="S51" s="67"/>
      <c r="T51" s="67"/>
    </row>
    <row r="52" spans="2:20" ht="15.75">
      <c r="B52" s="65"/>
      <c r="C52" s="65"/>
      <c r="D52" s="65"/>
      <c r="E52" s="65"/>
      <c r="F52" s="65"/>
      <c r="G52" s="68"/>
      <c r="H52" s="65"/>
      <c r="I52" s="65"/>
      <c r="J52" s="65"/>
      <c r="K52" s="65"/>
      <c r="L52" s="65"/>
      <c r="M52" s="66"/>
      <c r="N52" s="66"/>
      <c r="O52" s="66"/>
      <c r="P52" s="66"/>
      <c r="Q52" s="66"/>
      <c r="R52" s="67"/>
      <c r="S52" s="67"/>
      <c r="T52" s="67"/>
    </row>
    <row r="53" spans="2:20" ht="15.75">
      <c r="B53" s="65"/>
      <c r="C53" s="65"/>
      <c r="D53" s="65"/>
      <c r="E53" s="65"/>
      <c r="F53" s="65"/>
      <c r="G53" s="68"/>
      <c r="H53" s="65"/>
      <c r="I53" s="65"/>
      <c r="J53" s="65"/>
      <c r="K53" s="65"/>
      <c r="L53" s="65"/>
      <c r="M53" s="66"/>
      <c r="N53" s="66"/>
      <c r="O53" s="66"/>
      <c r="P53" s="66"/>
      <c r="Q53" s="66"/>
      <c r="R53" s="67"/>
      <c r="S53" s="67"/>
      <c r="T53" s="67"/>
    </row>
    <row r="54" spans="2:20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6"/>
      <c r="N54" s="66"/>
      <c r="O54" s="66"/>
      <c r="P54" s="66"/>
      <c r="Q54" s="66"/>
      <c r="R54" s="67"/>
      <c r="S54" s="67"/>
      <c r="T54" s="67"/>
    </row>
    <row r="55" spans="2:20">
      <c r="M55" s="67"/>
      <c r="N55" s="67"/>
      <c r="O55" s="67"/>
      <c r="P55" s="67"/>
      <c r="Q55" s="67"/>
      <c r="R55" s="67"/>
      <c r="S55" s="67"/>
      <c r="T55" s="67"/>
    </row>
    <row r="56" spans="2:20">
      <c r="M56" s="67"/>
      <c r="N56" s="67"/>
      <c r="O56" s="67"/>
      <c r="P56" s="67"/>
      <c r="Q56" s="67"/>
      <c r="R56" s="67"/>
      <c r="S56" s="67"/>
      <c r="T56" s="67"/>
    </row>
    <row r="57" spans="2:20">
      <c r="M57" s="67"/>
      <c r="N57" s="67"/>
      <c r="O57" s="67"/>
      <c r="P57" s="67"/>
      <c r="Q57" s="67"/>
      <c r="R57" s="67"/>
      <c r="S57" s="67"/>
      <c r="T57" s="67"/>
    </row>
    <row r="58" spans="2:20">
      <c r="M58" s="67"/>
      <c r="N58" s="67"/>
      <c r="O58" s="67"/>
      <c r="P58" s="67"/>
      <c r="Q58" s="67"/>
      <c r="R58" s="67"/>
      <c r="S58" s="67"/>
      <c r="T58" s="67"/>
    </row>
    <row r="59" spans="2:20">
      <c r="M59" s="67"/>
      <c r="N59" s="67"/>
      <c r="O59" s="67"/>
      <c r="P59" s="67"/>
      <c r="Q59" s="67"/>
      <c r="R59" s="67"/>
      <c r="S59" s="67"/>
      <c r="T59" s="67"/>
    </row>
    <row r="60" spans="2:20">
      <c r="M60" s="67"/>
      <c r="N60" s="67"/>
      <c r="O60" s="67"/>
      <c r="P60" s="67"/>
      <c r="Q60" s="67"/>
      <c r="R60" s="67"/>
      <c r="S60" s="67"/>
      <c r="T60" s="67"/>
    </row>
    <row r="61" spans="2:20">
      <c r="M61" s="67"/>
      <c r="N61" s="67"/>
      <c r="O61" s="67"/>
      <c r="P61" s="67"/>
      <c r="Q61" s="67"/>
      <c r="R61" s="67"/>
      <c r="S61" s="67"/>
      <c r="T61" s="67"/>
    </row>
    <row r="62" spans="2:20">
      <c r="M62" s="67"/>
      <c r="N62" s="67"/>
      <c r="O62" s="67"/>
      <c r="P62" s="67"/>
      <c r="Q62" s="67"/>
      <c r="R62" s="67"/>
      <c r="S62" s="67"/>
      <c r="T62" s="67"/>
    </row>
    <row r="63" spans="2:20">
      <c r="M63" s="67"/>
      <c r="N63" s="67"/>
      <c r="O63" s="67"/>
      <c r="P63" s="67"/>
      <c r="Q63" s="67"/>
      <c r="R63" s="67"/>
      <c r="S63" s="67"/>
      <c r="T63" s="67"/>
    </row>
    <row r="64" spans="2:20">
      <c r="M64" s="67"/>
      <c r="N64" s="67"/>
      <c r="O64" s="67"/>
      <c r="P64" s="67"/>
      <c r="Q64" s="67"/>
      <c r="R64" s="67"/>
      <c r="S64" s="67"/>
      <c r="T64" s="67"/>
    </row>
    <row r="65" spans="13:20">
      <c r="M65" s="67"/>
      <c r="N65" s="67"/>
      <c r="O65" s="67"/>
      <c r="P65" s="67"/>
      <c r="Q65" s="67"/>
      <c r="R65" s="67"/>
      <c r="S65" s="67"/>
      <c r="T65" s="67"/>
    </row>
    <row r="66" spans="13:20">
      <c r="M66" s="67"/>
      <c r="N66" s="67"/>
      <c r="O66" s="67"/>
      <c r="P66" s="67"/>
      <c r="Q66" s="67"/>
      <c r="R66" s="67"/>
      <c r="S66" s="67"/>
      <c r="T66" s="67"/>
    </row>
    <row r="67" spans="13:20">
      <c r="M67" s="67"/>
      <c r="N67" s="67"/>
      <c r="O67" s="67"/>
      <c r="P67" s="67"/>
      <c r="Q67" s="67"/>
      <c r="R67" s="67"/>
      <c r="S67" s="67"/>
      <c r="T67" s="67"/>
    </row>
    <row r="68" spans="13:20">
      <c r="M68" s="67"/>
      <c r="N68" s="67"/>
      <c r="O68" s="67"/>
      <c r="P68" s="67"/>
      <c r="Q68" s="67"/>
      <c r="R68" s="67"/>
      <c r="S68" s="67"/>
      <c r="T68" s="67"/>
    </row>
    <row r="69" spans="13:20">
      <c r="M69" s="67"/>
      <c r="N69" s="67"/>
      <c r="O69" s="67"/>
      <c r="P69" s="67"/>
      <c r="Q69" s="67"/>
      <c r="R69" s="67"/>
      <c r="S69" s="67"/>
      <c r="T69" s="67"/>
    </row>
    <row r="70" spans="13:20">
      <c r="M70" s="67"/>
      <c r="N70" s="67"/>
      <c r="O70" s="67"/>
      <c r="P70" s="67"/>
      <c r="Q70" s="67"/>
      <c r="R70" s="67"/>
      <c r="S70" s="67"/>
      <c r="T70" s="67"/>
    </row>
    <row r="71" spans="13:20">
      <c r="M71" s="67"/>
      <c r="N71" s="67"/>
      <c r="O71" s="67"/>
      <c r="P71" s="67"/>
      <c r="Q71" s="67"/>
      <c r="R71" s="67"/>
      <c r="S71" s="67"/>
      <c r="T71" s="67"/>
    </row>
    <row r="72" spans="13:20">
      <c r="M72" s="67"/>
      <c r="N72" s="67"/>
      <c r="O72" s="67"/>
      <c r="P72" s="67"/>
      <c r="Q72" s="67"/>
      <c r="R72" s="67"/>
      <c r="S72" s="67"/>
      <c r="T72" s="67"/>
    </row>
    <row r="73" spans="13:20">
      <c r="M73" s="67"/>
      <c r="N73" s="67"/>
      <c r="O73" s="67"/>
      <c r="P73" s="67"/>
      <c r="Q73" s="67"/>
      <c r="R73" s="67"/>
      <c r="S73" s="67"/>
      <c r="T73" s="67"/>
    </row>
    <row r="74" spans="13:20">
      <c r="M74" s="67"/>
      <c r="N74" s="67"/>
      <c r="O74" s="67"/>
      <c r="P74" s="67"/>
      <c r="Q74" s="67"/>
      <c r="R74" s="67"/>
      <c r="S74" s="67"/>
      <c r="T74" s="67"/>
    </row>
    <row r="75" spans="13:20">
      <c r="M75" s="67"/>
      <c r="N75" s="67"/>
      <c r="O75" s="67"/>
      <c r="P75" s="67"/>
      <c r="Q75" s="67"/>
      <c r="R75" s="67"/>
      <c r="S75" s="67"/>
      <c r="T75" s="67"/>
    </row>
    <row r="76" spans="13:20">
      <c r="M76" s="67"/>
      <c r="N76" s="67"/>
      <c r="O76" s="67"/>
      <c r="P76" s="67"/>
      <c r="Q76" s="67"/>
      <c r="R76" s="67"/>
      <c r="S76" s="67"/>
      <c r="T76" s="67"/>
    </row>
    <row r="77" spans="13:20">
      <c r="M77" s="67"/>
      <c r="N77" s="67"/>
      <c r="O77" s="67"/>
      <c r="P77" s="67"/>
      <c r="Q77" s="67"/>
      <c r="R77" s="67"/>
      <c r="S77" s="67"/>
      <c r="T77" s="67"/>
    </row>
    <row r="78" spans="13:20">
      <c r="M78" s="67"/>
      <c r="N78" s="67"/>
      <c r="O78" s="67"/>
      <c r="P78" s="67"/>
      <c r="Q78" s="67"/>
      <c r="R78" s="67"/>
      <c r="S78" s="67"/>
      <c r="T78" s="67"/>
    </row>
    <row r="79" spans="13:20">
      <c r="M79" s="67"/>
      <c r="N79" s="67"/>
      <c r="O79" s="67"/>
      <c r="P79" s="67"/>
      <c r="Q79" s="67"/>
      <c r="R79" s="67"/>
      <c r="S79" s="67"/>
      <c r="T79" s="67"/>
    </row>
    <row r="80" spans="13:20">
      <c r="M80" s="67"/>
      <c r="N80" s="67"/>
      <c r="O80" s="67"/>
      <c r="P80" s="67"/>
      <c r="Q80" s="67"/>
      <c r="R80" s="67"/>
      <c r="S80" s="67"/>
      <c r="T80" s="67"/>
    </row>
    <row r="81" spans="13:20">
      <c r="M81" s="67"/>
      <c r="N81" s="67"/>
      <c r="O81" s="67"/>
      <c r="P81" s="67"/>
      <c r="Q81" s="67"/>
      <c r="R81" s="67"/>
      <c r="S81" s="67"/>
      <c r="T81" s="67"/>
    </row>
    <row r="82" spans="13:20">
      <c r="M82" s="67"/>
      <c r="N82" s="67"/>
      <c r="O82" s="67"/>
      <c r="P82" s="67"/>
      <c r="Q82" s="67"/>
      <c r="R82" s="67"/>
      <c r="S82" s="67"/>
      <c r="T82" s="67"/>
    </row>
    <row r="83" spans="13:20">
      <c r="M83" s="67"/>
      <c r="N83" s="67"/>
      <c r="O83" s="67"/>
      <c r="P83" s="67"/>
      <c r="Q83" s="67"/>
      <c r="R83" s="67"/>
      <c r="S83" s="67"/>
      <c r="T83" s="67"/>
    </row>
    <row r="84" spans="13:20">
      <c r="M84" s="67"/>
      <c r="N84" s="67"/>
      <c r="O84" s="67"/>
      <c r="P84" s="67"/>
      <c r="Q84" s="67"/>
      <c r="R84" s="67"/>
      <c r="S84" s="67"/>
      <c r="T84" s="67"/>
    </row>
    <row r="85" spans="13:20">
      <c r="M85" s="67"/>
      <c r="N85" s="67"/>
      <c r="O85" s="67"/>
      <c r="P85" s="67"/>
      <c r="Q85" s="67"/>
      <c r="R85" s="67"/>
      <c r="S85" s="67"/>
      <c r="T85" s="67"/>
    </row>
    <row r="86" spans="13:20">
      <c r="M86" s="67"/>
      <c r="N86" s="67"/>
      <c r="O86" s="67"/>
      <c r="P86" s="67"/>
      <c r="Q86" s="67"/>
      <c r="R86" s="67"/>
      <c r="S86" s="67"/>
      <c r="T86" s="67"/>
    </row>
    <row r="87" spans="13:20">
      <c r="M87" s="67"/>
      <c r="N87" s="67"/>
      <c r="O87" s="67"/>
      <c r="P87" s="67"/>
      <c r="Q87" s="67"/>
      <c r="R87" s="67"/>
      <c r="S87" s="67"/>
      <c r="T87" s="67"/>
    </row>
    <row r="88" spans="13:20">
      <c r="M88" s="67"/>
      <c r="N88" s="67"/>
      <c r="O88" s="67"/>
      <c r="P88" s="67"/>
      <c r="Q88" s="67"/>
      <c r="R88" s="67"/>
      <c r="S88" s="67"/>
      <c r="T88" s="67"/>
    </row>
    <row r="89" spans="13:20">
      <c r="M89" s="67"/>
      <c r="N89" s="67"/>
      <c r="O89" s="67"/>
      <c r="P89" s="67"/>
      <c r="Q89" s="67"/>
      <c r="R89" s="67"/>
      <c r="S89" s="67"/>
      <c r="T89" s="67"/>
    </row>
    <row r="90" spans="13:20">
      <c r="M90" s="67"/>
      <c r="N90" s="67"/>
      <c r="O90" s="67"/>
      <c r="P90" s="67"/>
      <c r="Q90" s="67"/>
      <c r="R90" s="67"/>
      <c r="S90" s="67"/>
      <c r="T90" s="67"/>
    </row>
    <row r="91" spans="13:20">
      <c r="M91" s="67"/>
      <c r="N91" s="67"/>
      <c r="O91" s="67"/>
      <c r="P91" s="67"/>
      <c r="Q91" s="67"/>
      <c r="R91" s="67"/>
      <c r="S91" s="67"/>
      <c r="T91" s="67"/>
    </row>
    <row r="92" spans="13:20">
      <c r="M92" s="67"/>
      <c r="N92" s="67"/>
      <c r="O92" s="67"/>
      <c r="P92" s="67"/>
      <c r="Q92" s="67"/>
      <c r="R92" s="67"/>
      <c r="S92" s="67"/>
      <c r="T92" s="67"/>
    </row>
    <row r="93" spans="13:20">
      <c r="M93" s="67"/>
      <c r="N93" s="67"/>
      <c r="O93" s="67"/>
      <c r="P93" s="67"/>
      <c r="Q93" s="67"/>
      <c r="R93" s="67"/>
      <c r="S93" s="67"/>
      <c r="T93" s="67"/>
    </row>
    <row r="94" spans="13:20">
      <c r="M94" s="67"/>
      <c r="N94" s="67"/>
      <c r="O94" s="67"/>
      <c r="P94" s="67"/>
      <c r="Q94" s="67"/>
      <c r="R94" s="67"/>
      <c r="S94" s="67"/>
      <c r="T94" s="67"/>
    </row>
    <row r="95" spans="13:20">
      <c r="M95" s="67"/>
      <c r="N95" s="67"/>
      <c r="O95" s="67"/>
      <c r="P95" s="67"/>
      <c r="Q95" s="67"/>
      <c r="R95" s="67"/>
      <c r="S95" s="67"/>
      <c r="T95" s="67"/>
    </row>
    <row r="96" spans="13:20">
      <c r="M96" s="67"/>
      <c r="N96" s="67"/>
      <c r="O96" s="67"/>
      <c r="P96" s="67"/>
      <c r="Q96" s="67"/>
      <c r="R96" s="67"/>
      <c r="S96" s="67"/>
      <c r="T96" s="67"/>
    </row>
    <row r="97" spans="13:20">
      <c r="M97" s="67"/>
      <c r="N97" s="67"/>
      <c r="O97" s="67"/>
      <c r="P97" s="67"/>
      <c r="Q97" s="67"/>
      <c r="R97" s="67"/>
      <c r="S97" s="67"/>
      <c r="T97" s="67"/>
    </row>
    <row r="98" spans="13:20">
      <c r="M98" s="67"/>
      <c r="N98" s="67"/>
      <c r="O98" s="67"/>
      <c r="P98" s="67"/>
      <c r="Q98" s="67"/>
      <c r="R98" s="67"/>
      <c r="S98" s="67"/>
      <c r="T98" s="67"/>
    </row>
    <row r="99" spans="13:20">
      <c r="M99" s="67"/>
      <c r="N99" s="67"/>
      <c r="O99" s="67"/>
      <c r="P99" s="67"/>
      <c r="Q99" s="67"/>
      <c r="R99" s="67"/>
      <c r="S99" s="67"/>
      <c r="T99" s="67"/>
    </row>
    <row r="100" spans="13:20">
      <c r="M100" s="67"/>
      <c r="N100" s="67"/>
      <c r="O100" s="67"/>
      <c r="P100" s="67"/>
      <c r="Q100" s="67"/>
      <c r="R100" s="67"/>
      <c r="S100" s="67"/>
      <c r="T100" s="67"/>
    </row>
    <row r="101" spans="13:20">
      <c r="M101" s="67"/>
      <c r="N101" s="67"/>
      <c r="O101" s="67"/>
      <c r="P101" s="67"/>
      <c r="Q101" s="67"/>
      <c r="R101" s="67"/>
      <c r="S101" s="67"/>
      <c r="T101" s="67"/>
    </row>
    <row r="102" spans="13:20">
      <c r="M102" s="67"/>
      <c r="N102" s="67"/>
      <c r="O102" s="67"/>
      <c r="P102" s="67"/>
      <c r="Q102" s="67"/>
      <c r="R102" s="67"/>
      <c r="S102" s="67"/>
      <c r="T102" s="67"/>
    </row>
    <row r="103" spans="13:20">
      <c r="M103" s="67"/>
      <c r="N103" s="67"/>
      <c r="O103" s="67"/>
      <c r="P103" s="67"/>
      <c r="Q103" s="67"/>
      <c r="R103" s="67"/>
      <c r="S103" s="67"/>
      <c r="T103" s="67"/>
    </row>
    <row r="104" spans="13:20">
      <c r="M104" s="67"/>
      <c r="N104" s="67"/>
      <c r="O104" s="67"/>
      <c r="P104" s="67"/>
      <c r="Q104" s="67"/>
      <c r="R104" s="67"/>
      <c r="S104" s="67"/>
      <c r="T104" s="67"/>
    </row>
    <row r="105" spans="13:20">
      <c r="M105" s="67"/>
      <c r="N105" s="67"/>
      <c r="O105" s="67"/>
      <c r="P105" s="67"/>
      <c r="Q105" s="67"/>
      <c r="R105" s="67"/>
      <c r="S105" s="67"/>
      <c r="T105" s="67"/>
    </row>
    <row r="106" spans="13:20">
      <c r="M106" s="67"/>
      <c r="N106" s="67"/>
      <c r="O106" s="67"/>
      <c r="P106" s="67"/>
      <c r="Q106" s="67"/>
      <c r="R106" s="67"/>
      <c r="S106" s="67"/>
      <c r="T106" s="67"/>
    </row>
    <row r="107" spans="13:20">
      <c r="M107" s="67"/>
      <c r="N107" s="67"/>
      <c r="O107" s="67"/>
      <c r="P107" s="67"/>
      <c r="Q107" s="67"/>
      <c r="R107" s="67"/>
      <c r="S107" s="67"/>
      <c r="T107" s="67"/>
    </row>
    <row r="108" spans="13:20">
      <c r="M108" s="67"/>
      <c r="N108" s="67"/>
      <c r="O108" s="67"/>
      <c r="P108" s="67"/>
      <c r="Q108" s="67"/>
      <c r="R108" s="67"/>
      <c r="S108" s="67"/>
      <c r="T108" s="67"/>
    </row>
    <row r="109" spans="13:20">
      <c r="M109" s="67"/>
      <c r="N109" s="67"/>
      <c r="O109" s="67"/>
      <c r="P109" s="67"/>
      <c r="Q109" s="67"/>
      <c r="R109" s="67"/>
      <c r="S109" s="67"/>
      <c r="T109" s="67"/>
    </row>
    <row r="110" spans="13:20">
      <c r="M110" s="67"/>
      <c r="N110" s="67"/>
      <c r="O110" s="67"/>
      <c r="P110" s="67"/>
      <c r="Q110" s="67"/>
      <c r="R110" s="67"/>
      <c r="S110" s="67"/>
      <c r="T110" s="67"/>
    </row>
    <row r="111" spans="13:20">
      <c r="M111" s="67"/>
      <c r="N111" s="67"/>
      <c r="O111" s="67"/>
      <c r="P111" s="67"/>
      <c r="Q111" s="67"/>
      <c r="R111" s="67"/>
      <c r="S111" s="67"/>
      <c r="T111" s="67"/>
    </row>
    <row r="112" spans="13:20">
      <c r="M112" s="67"/>
      <c r="N112" s="67"/>
      <c r="O112" s="67"/>
      <c r="P112" s="67"/>
      <c r="Q112" s="67"/>
      <c r="R112" s="67"/>
      <c r="S112" s="67"/>
      <c r="T112" s="67"/>
    </row>
    <row r="113" spans="13:20">
      <c r="M113" s="67"/>
      <c r="N113" s="67"/>
      <c r="O113" s="67"/>
      <c r="P113" s="67"/>
      <c r="Q113" s="67"/>
      <c r="R113" s="67"/>
      <c r="S113" s="67"/>
      <c r="T113" s="67"/>
    </row>
    <row r="114" spans="13:20">
      <c r="M114" s="67"/>
      <c r="N114" s="67"/>
      <c r="O114" s="67"/>
      <c r="P114" s="67"/>
      <c r="Q114" s="67"/>
      <c r="R114" s="67"/>
      <c r="S114" s="67"/>
      <c r="T114" s="67"/>
    </row>
    <row r="115" spans="13:20">
      <c r="M115" s="67"/>
      <c r="N115" s="67"/>
      <c r="O115" s="67"/>
      <c r="P115" s="67"/>
      <c r="Q115" s="67"/>
      <c r="R115" s="67"/>
      <c r="S115" s="67"/>
      <c r="T115" s="67"/>
    </row>
    <row r="116" spans="13:20">
      <c r="M116" s="67"/>
      <c r="N116" s="67"/>
      <c r="O116" s="67"/>
      <c r="P116" s="67"/>
      <c r="Q116" s="67"/>
      <c r="R116" s="67"/>
      <c r="S116" s="67"/>
      <c r="T116" s="67"/>
    </row>
    <row r="117" spans="13:20">
      <c r="M117" s="67"/>
      <c r="N117" s="67"/>
      <c r="O117" s="67"/>
      <c r="P117" s="67"/>
      <c r="Q117" s="67"/>
      <c r="R117" s="67"/>
      <c r="S117" s="67"/>
      <c r="T117" s="67"/>
    </row>
    <row r="118" spans="13:20">
      <c r="M118" s="67"/>
      <c r="N118" s="67"/>
      <c r="O118" s="67"/>
      <c r="P118" s="67"/>
      <c r="Q118" s="67"/>
      <c r="R118" s="67"/>
      <c r="S118" s="67"/>
      <c r="T118" s="67"/>
    </row>
    <row r="119" spans="13:20">
      <c r="M119" s="67"/>
      <c r="N119" s="67"/>
      <c r="O119" s="67"/>
      <c r="P119" s="67"/>
      <c r="Q119" s="67"/>
      <c r="R119" s="67"/>
      <c r="S119" s="67"/>
      <c r="T119" s="67"/>
    </row>
    <row r="120" spans="13:20">
      <c r="M120" s="67"/>
      <c r="N120" s="67"/>
      <c r="O120" s="67"/>
      <c r="P120" s="67"/>
      <c r="Q120" s="67"/>
      <c r="R120" s="67"/>
      <c r="S120" s="67"/>
      <c r="T120" s="67"/>
    </row>
    <row r="121" spans="13:20">
      <c r="M121" s="67"/>
      <c r="N121" s="67"/>
      <c r="O121" s="67"/>
      <c r="P121" s="67"/>
      <c r="Q121" s="67"/>
      <c r="R121" s="67"/>
      <c r="S121" s="67"/>
      <c r="T121" s="67"/>
    </row>
    <row r="122" spans="13:20">
      <c r="M122" s="67"/>
      <c r="N122" s="67"/>
      <c r="O122" s="67"/>
      <c r="P122" s="67"/>
      <c r="Q122" s="67"/>
      <c r="R122" s="67"/>
      <c r="S122" s="67"/>
      <c r="T122" s="67"/>
    </row>
    <row r="123" spans="13:20">
      <c r="M123" s="67"/>
      <c r="N123" s="67"/>
      <c r="O123" s="67"/>
      <c r="P123" s="67"/>
      <c r="Q123" s="67"/>
      <c r="R123" s="67"/>
      <c r="S123" s="67"/>
      <c r="T123" s="67"/>
    </row>
    <row r="124" spans="13:20">
      <c r="M124" s="67"/>
      <c r="N124" s="67"/>
      <c r="O124" s="67"/>
      <c r="P124" s="67"/>
      <c r="Q124" s="67"/>
      <c r="R124" s="67"/>
      <c r="S124" s="67"/>
      <c r="T124" s="67"/>
    </row>
    <row r="125" spans="13:20">
      <c r="M125" s="67"/>
      <c r="N125" s="67"/>
      <c r="O125" s="67"/>
      <c r="P125" s="67"/>
      <c r="Q125" s="67"/>
      <c r="R125" s="67"/>
      <c r="S125" s="67"/>
      <c r="T125" s="67"/>
    </row>
    <row r="126" spans="13:20">
      <c r="M126" s="67"/>
      <c r="N126" s="67"/>
      <c r="O126" s="67"/>
      <c r="P126" s="67"/>
      <c r="Q126" s="67"/>
      <c r="R126" s="67"/>
      <c r="S126" s="67"/>
      <c r="T126" s="67"/>
    </row>
    <row r="127" spans="13:20">
      <c r="M127" s="67"/>
      <c r="N127" s="67"/>
      <c r="O127" s="67"/>
      <c r="P127" s="67"/>
      <c r="Q127" s="67"/>
      <c r="R127" s="67"/>
      <c r="S127" s="67"/>
      <c r="T127" s="67"/>
    </row>
    <row r="128" spans="13:20">
      <c r="M128" s="67"/>
      <c r="N128" s="67"/>
      <c r="O128" s="67"/>
      <c r="P128" s="67"/>
      <c r="Q128" s="67"/>
      <c r="R128" s="67"/>
      <c r="S128" s="67"/>
      <c r="T128" s="67"/>
    </row>
    <row r="129" spans="13:20">
      <c r="M129" s="67"/>
      <c r="N129" s="67"/>
      <c r="O129" s="67"/>
      <c r="P129" s="67"/>
      <c r="Q129" s="67"/>
      <c r="R129" s="67"/>
      <c r="S129" s="67"/>
      <c r="T129" s="67"/>
    </row>
    <row r="130" spans="13:20">
      <c r="M130" s="67"/>
      <c r="N130" s="67"/>
      <c r="O130" s="67"/>
      <c r="P130" s="67"/>
      <c r="Q130" s="67"/>
      <c r="R130" s="67"/>
      <c r="S130" s="67"/>
      <c r="T130" s="67"/>
    </row>
    <row r="131" spans="13:20">
      <c r="M131" s="67"/>
      <c r="N131" s="67"/>
      <c r="O131" s="67"/>
      <c r="P131" s="67"/>
      <c r="Q131" s="67"/>
      <c r="R131" s="67"/>
      <c r="S131" s="67"/>
      <c r="T131" s="67"/>
    </row>
    <row r="132" spans="13:20">
      <c r="M132" s="67"/>
      <c r="N132" s="67"/>
      <c r="O132" s="67"/>
      <c r="P132" s="67"/>
      <c r="Q132" s="67"/>
      <c r="R132" s="67"/>
      <c r="S132" s="67"/>
      <c r="T132" s="67"/>
    </row>
    <row r="133" spans="13:20">
      <c r="M133" s="67"/>
      <c r="N133" s="67"/>
      <c r="O133" s="67"/>
      <c r="P133" s="67"/>
      <c r="Q133" s="67"/>
      <c r="R133" s="67"/>
      <c r="S133" s="67"/>
      <c r="T133" s="67"/>
    </row>
    <row r="134" spans="13:20">
      <c r="M134" s="67"/>
      <c r="N134" s="67"/>
      <c r="O134" s="67"/>
      <c r="P134" s="67"/>
      <c r="Q134" s="67"/>
      <c r="R134" s="67"/>
      <c r="S134" s="67"/>
      <c r="T134" s="67"/>
    </row>
    <row r="135" spans="13:20">
      <c r="M135" s="67"/>
      <c r="N135" s="67"/>
      <c r="O135" s="67"/>
      <c r="P135" s="67"/>
      <c r="Q135" s="67"/>
      <c r="R135" s="67"/>
      <c r="S135" s="67"/>
      <c r="T135" s="67"/>
    </row>
    <row r="136" spans="13:20">
      <c r="M136" s="67"/>
      <c r="N136" s="67"/>
      <c r="O136" s="67"/>
      <c r="P136" s="67"/>
      <c r="Q136" s="67"/>
      <c r="R136" s="67"/>
      <c r="S136" s="67"/>
      <c r="T136" s="67"/>
    </row>
    <row r="137" spans="13:20">
      <c r="M137" s="67"/>
      <c r="N137" s="67"/>
      <c r="O137" s="67"/>
      <c r="P137" s="67"/>
      <c r="Q137" s="67"/>
      <c r="R137" s="67"/>
      <c r="S137" s="67"/>
      <c r="T137" s="67"/>
    </row>
    <row r="138" spans="13:20">
      <c r="M138" s="67"/>
      <c r="N138" s="67"/>
      <c r="O138" s="67"/>
      <c r="P138" s="67"/>
      <c r="Q138" s="67"/>
      <c r="R138" s="67"/>
      <c r="S138" s="67"/>
      <c r="T138" s="67"/>
    </row>
    <row r="139" spans="13:20">
      <c r="M139" s="67"/>
      <c r="N139" s="67"/>
      <c r="O139" s="67"/>
      <c r="P139" s="67"/>
      <c r="Q139" s="67"/>
      <c r="R139" s="67"/>
      <c r="S139" s="67"/>
      <c r="T139" s="67"/>
    </row>
    <row r="140" spans="13:20">
      <c r="M140" s="67"/>
      <c r="N140" s="67"/>
      <c r="O140" s="67"/>
      <c r="P140" s="67"/>
      <c r="Q140" s="67"/>
      <c r="R140" s="67"/>
      <c r="S140" s="67"/>
      <c r="T140" s="67"/>
    </row>
    <row r="141" spans="13:20">
      <c r="M141" s="67"/>
      <c r="N141" s="67"/>
      <c r="O141" s="67"/>
      <c r="P141" s="67"/>
      <c r="Q141" s="67"/>
      <c r="R141" s="67"/>
      <c r="S141" s="67"/>
      <c r="T141" s="67"/>
    </row>
    <row r="142" spans="13:20">
      <c r="M142" s="67"/>
      <c r="N142" s="67"/>
      <c r="O142" s="67"/>
      <c r="P142" s="67"/>
      <c r="Q142" s="67"/>
      <c r="R142" s="67"/>
      <c r="S142" s="67"/>
      <c r="T142" s="67"/>
    </row>
    <row r="143" spans="13:20">
      <c r="M143" s="67"/>
      <c r="N143" s="67"/>
      <c r="O143" s="67"/>
      <c r="P143" s="67"/>
      <c r="Q143" s="67"/>
      <c r="R143" s="67"/>
      <c r="S143" s="67"/>
      <c r="T143" s="67"/>
    </row>
    <row r="144" spans="13:20">
      <c r="M144" s="67"/>
      <c r="N144" s="67"/>
      <c r="O144" s="67"/>
      <c r="P144" s="67"/>
      <c r="Q144" s="67"/>
      <c r="R144" s="67"/>
      <c r="S144" s="67"/>
      <c r="T144" s="67"/>
    </row>
    <row r="145" spans="13:20">
      <c r="M145" s="67"/>
      <c r="N145" s="67"/>
      <c r="O145" s="67"/>
      <c r="P145" s="67"/>
      <c r="Q145" s="67"/>
      <c r="R145" s="67"/>
      <c r="S145" s="67"/>
      <c r="T145" s="67"/>
    </row>
    <row r="146" spans="13:20">
      <c r="M146" s="67"/>
      <c r="N146" s="67"/>
      <c r="O146" s="67"/>
      <c r="P146" s="67"/>
      <c r="Q146" s="67"/>
      <c r="R146" s="67"/>
      <c r="S146" s="67"/>
      <c r="T146" s="67"/>
    </row>
    <row r="147" spans="13:20">
      <c r="M147" s="67"/>
      <c r="N147" s="67"/>
      <c r="O147" s="67"/>
      <c r="P147" s="67"/>
      <c r="Q147" s="67"/>
      <c r="R147" s="67"/>
      <c r="S147" s="67"/>
      <c r="T147" s="67"/>
    </row>
    <row r="148" spans="13:20">
      <c r="M148" s="67"/>
      <c r="N148" s="67"/>
      <c r="O148" s="67"/>
      <c r="P148" s="67"/>
      <c r="Q148" s="67"/>
      <c r="R148" s="67"/>
      <c r="S148" s="67"/>
      <c r="T148" s="67"/>
    </row>
    <row r="149" spans="13:20">
      <c r="M149" s="67"/>
      <c r="N149" s="67"/>
      <c r="O149" s="67"/>
      <c r="P149" s="67"/>
      <c r="Q149" s="67"/>
      <c r="R149" s="67"/>
      <c r="S149" s="67"/>
      <c r="T149" s="67"/>
    </row>
    <row r="150" spans="13:20">
      <c r="M150" s="67"/>
      <c r="N150" s="67"/>
      <c r="O150" s="67"/>
      <c r="P150" s="67"/>
      <c r="Q150" s="67"/>
      <c r="R150" s="67"/>
      <c r="S150" s="67"/>
      <c r="T150" s="67"/>
    </row>
    <row r="151" spans="13:20">
      <c r="M151" s="67"/>
      <c r="N151" s="67"/>
      <c r="O151" s="67"/>
      <c r="P151" s="67"/>
      <c r="Q151" s="67"/>
      <c r="R151" s="67"/>
      <c r="S151" s="67"/>
      <c r="T151" s="67"/>
    </row>
    <row r="152" spans="13:20">
      <c r="M152" s="67"/>
      <c r="N152" s="67"/>
      <c r="O152" s="67"/>
      <c r="P152" s="67"/>
      <c r="Q152" s="67"/>
      <c r="R152" s="67"/>
      <c r="S152" s="67"/>
      <c r="T152" s="67"/>
    </row>
    <row r="153" spans="13:20">
      <c r="M153" s="67"/>
      <c r="N153" s="67"/>
      <c r="O153" s="67"/>
      <c r="P153" s="67"/>
      <c r="Q153" s="67"/>
      <c r="R153" s="67"/>
      <c r="S153" s="67"/>
      <c r="T153" s="67"/>
    </row>
    <row r="154" spans="13:20">
      <c r="M154" s="67"/>
      <c r="N154" s="67"/>
      <c r="O154" s="67"/>
      <c r="P154" s="67"/>
      <c r="Q154" s="67"/>
      <c r="R154" s="67"/>
      <c r="S154" s="67"/>
      <c r="T154" s="67"/>
    </row>
    <row r="155" spans="13:20">
      <c r="M155" s="67"/>
      <c r="N155" s="67"/>
      <c r="O155" s="67"/>
      <c r="P155" s="67"/>
      <c r="Q155" s="67"/>
      <c r="R155" s="67"/>
      <c r="S155" s="67"/>
      <c r="T155" s="67"/>
    </row>
    <row r="156" spans="13:20">
      <c r="M156" s="67"/>
      <c r="N156" s="67"/>
      <c r="O156" s="67"/>
      <c r="P156" s="67"/>
      <c r="Q156" s="67"/>
      <c r="R156" s="67"/>
      <c r="S156" s="67"/>
      <c r="T156" s="67"/>
    </row>
    <row r="157" spans="13:20">
      <c r="M157" s="67"/>
      <c r="N157" s="67"/>
      <c r="O157" s="67"/>
      <c r="P157" s="67"/>
      <c r="Q157" s="67"/>
      <c r="R157" s="67"/>
      <c r="S157" s="67"/>
      <c r="T157" s="67"/>
    </row>
    <row r="158" spans="13:20">
      <c r="M158" s="67"/>
      <c r="N158" s="67"/>
      <c r="O158" s="67"/>
      <c r="P158" s="67"/>
      <c r="Q158" s="67"/>
      <c r="R158" s="67"/>
      <c r="S158" s="67"/>
      <c r="T158" s="67"/>
    </row>
    <row r="159" spans="13:20">
      <c r="M159" s="67"/>
      <c r="N159" s="67"/>
      <c r="O159" s="67"/>
      <c r="P159" s="67"/>
      <c r="Q159" s="67"/>
      <c r="R159" s="67"/>
      <c r="S159" s="67"/>
      <c r="T159" s="67"/>
    </row>
    <row r="160" spans="13:20">
      <c r="M160" s="67"/>
      <c r="N160" s="67"/>
      <c r="O160" s="67"/>
      <c r="P160" s="67"/>
      <c r="Q160" s="67"/>
      <c r="R160" s="67"/>
      <c r="S160" s="67"/>
      <c r="T160" s="67"/>
    </row>
    <row r="161" spans="13:20">
      <c r="M161" s="67"/>
      <c r="N161" s="67"/>
      <c r="O161" s="67"/>
      <c r="P161" s="67"/>
      <c r="Q161" s="67"/>
      <c r="R161" s="67"/>
      <c r="S161" s="67"/>
      <c r="T161" s="67"/>
    </row>
    <row r="162" spans="13:20">
      <c r="M162" s="67"/>
      <c r="N162" s="67"/>
      <c r="O162" s="67"/>
      <c r="P162" s="67"/>
      <c r="Q162" s="67"/>
      <c r="R162" s="67"/>
      <c r="S162" s="67"/>
      <c r="T162" s="67"/>
    </row>
    <row r="163" spans="13:20">
      <c r="M163" s="67"/>
      <c r="N163" s="67"/>
      <c r="O163" s="67"/>
      <c r="P163" s="67"/>
      <c r="Q163" s="67"/>
      <c r="R163" s="67"/>
      <c r="S163" s="67"/>
      <c r="T163" s="67"/>
    </row>
    <row r="164" spans="13:20">
      <c r="M164" s="67"/>
      <c r="N164" s="67"/>
      <c r="O164" s="67"/>
      <c r="P164" s="67"/>
      <c r="Q164" s="67"/>
      <c r="R164" s="67"/>
      <c r="S164" s="67"/>
      <c r="T164" s="67"/>
    </row>
    <row r="165" spans="13:20">
      <c r="M165" s="67"/>
      <c r="N165" s="67"/>
      <c r="O165" s="67"/>
      <c r="P165" s="67"/>
      <c r="Q165" s="67"/>
      <c r="R165" s="67"/>
      <c r="S165" s="67"/>
      <c r="T165" s="67"/>
    </row>
    <row r="166" spans="13:20">
      <c r="M166" s="67"/>
      <c r="N166" s="67"/>
      <c r="O166" s="67"/>
      <c r="P166" s="67"/>
      <c r="Q166" s="67"/>
      <c r="R166" s="67"/>
      <c r="S166" s="67"/>
      <c r="T166" s="67"/>
    </row>
    <row r="167" spans="13:20">
      <c r="M167" s="67"/>
      <c r="N167" s="67"/>
      <c r="O167" s="67"/>
      <c r="P167" s="67"/>
      <c r="Q167" s="67"/>
      <c r="R167" s="67"/>
      <c r="S167" s="67"/>
      <c r="T167" s="67"/>
    </row>
    <row r="168" spans="13:20">
      <c r="M168" s="67"/>
      <c r="N168" s="67"/>
      <c r="O168" s="67"/>
      <c r="P168" s="67"/>
      <c r="Q168" s="67"/>
      <c r="R168" s="67"/>
      <c r="S168" s="67"/>
      <c r="T168" s="67"/>
    </row>
    <row r="169" spans="13:20">
      <c r="M169" s="67"/>
      <c r="N169" s="67"/>
      <c r="O169" s="67"/>
      <c r="P169" s="67"/>
      <c r="Q169" s="67"/>
      <c r="R169" s="67"/>
      <c r="S169" s="67"/>
      <c r="T169" s="67"/>
    </row>
    <row r="170" spans="13:20">
      <c r="M170" s="67"/>
      <c r="N170" s="67"/>
      <c r="O170" s="67"/>
      <c r="P170" s="67"/>
      <c r="Q170" s="67"/>
      <c r="R170" s="67"/>
      <c r="S170" s="67"/>
      <c r="T170" s="67"/>
    </row>
    <row r="171" spans="13:20">
      <c r="M171" s="67"/>
      <c r="N171" s="67"/>
      <c r="O171" s="67"/>
      <c r="P171" s="67"/>
      <c r="Q171" s="67"/>
      <c r="R171" s="67"/>
      <c r="S171" s="67"/>
      <c r="T171" s="67"/>
    </row>
    <row r="172" spans="13:20">
      <c r="M172" s="67"/>
      <c r="N172" s="67"/>
      <c r="O172" s="67"/>
      <c r="P172" s="67"/>
      <c r="Q172" s="67"/>
      <c r="R172" s="67"/>
      <c r="S172" s="67"/>
      <c r="T172" s="67"/>
    </row>
    <row r="173" spans="13:20">
      <c r="M173" s="67"/>
      <c r="N173" s="67"/>
      <c r="O173" s="67"/>
      <c r="P173" s="67"/>
      <c r="Q173" s="67"/>
      <c r="R173" s="67"/>
      <c r="S173" s="67"/>
      <c r="T173" s="67"/>
    </row>
    <row r="174" spans="13:20">
      <c r="M174" s="67"/>
      <c r="N174" s="67"/>
      <c r="O174" s="67"/>
      <c r="P174" s="67"/>
      <c r="Q174" s="67"/>
      <c r="R174" s="67"/>
      <c r="S174" s="67"/>
      <c r="T174" s="67"/>
    </row>
    <row r="175" spans="13:20">
      <c r="M175" s="67"/>
      <c r="N175" s="67"/>
      <c r="O175" s="67"/>
      <c r="P175" s="67"/>
      <c r="Q175" s="67"/>
      <c r="R175" s="67"/>
      <c r="S175" s="67"/>
      <c r="T175" s="67"/>
    </row>
    <row r="176" spans="13:20">
      <c r="M176" s="67"/>
      <c r="N176" s="67"/>
      <c r="O176" s="67"/>
      <c r="P176" s="67"/>
      <c r="Q176" s="67"/>
      <c r="R176" s="67"/>
      <c r="S176" s="67"/>
      <c r="T176" s="67"/>
    </row>
    <row r="177" spans="13:20">
      <c r="M177" s="67"/>
      <c r="N177" s="67"/>
      <c r="O177" s="67"/>
      <c r="P177" s="67"/>
      <c r="Q177" s="67"/>
      <c r="R177" s="67"/>
      <c r="S177" s="67"/>
      <c r="T177" s="67"/>
    </row>
    <row r="178" spans="13:20">
      <c r="M178" s="67"/>
      <c r="N178" s="67"/>
      <c r="O178" s="67"/>
      <c r="P178" s="67"/>
      <c r="Q178" s="67"/>
      <c r="R178" s="67"/>
      <c r="S178" s="67"/>
      <c r="T178" s="67"/>
    </row>
    <row r="179" spans="13:20">
      <c r="M179" s="67"/>
      <c r="N179" s="67"/>
      <c r="O179" s="67"/>
      <c r="P179" s="67"/>
      <c r="Q179" s="67"/>
      <c r="R179" s="67"/>
      <c r="S179" s="67"/>
      <c r="T179" s="67"/>
    </row>
    <row r="180" spans="13:20">
      <c r="M180" s="67"/>
      <c r="N180" s="67"/>
      <c r="O180" s="67"/>
      <c r="P180" s="67"/>
      <c r="Q180" s="67"/>
      <c r="R180" s="67"/>
      <c r="S180" s="67"/>
      <c r="T180" s="67"/>
    </row>
    <row r="181" spans="13:20">
      <c r="M181" s="67"/>
      <c r="N181" s="67"/>
      <c r="O181" s="67"/>
      <c r="P181" s="67"/>
      <c r="Q181" s="67"/>
      <c r="R181" s="67"/>
      <c r="S181" s="67"/>
      <c r="T181" s="67"/>
    </row>
    <row r="182" spans="13:20">
      <c r="M182" s="67"/>
      <c r="N182" s="67"/>
      <c r="O182" s="67"/>
      <c r="P182" s="67"/>
      <c r="Q182" s="67"/>
      <c r="R182" s="67"/>
      <c r="S182" s="67"/>
      <c r="T182" s="67"/>
    </row>
    <row r="183" spans="13:20">
      <c r="M183" s="67"/>
      <c r="N183" s="67"/>
      <c r="O183" s="67"/>
      <c r="P183" s="67"/>
      <c r="Q183" s="67"/>
      <c r="R183" s="67"/>
      <c r="S183" s="67"/>
      <c r="T183" s="67"/>
    </row>
    <row r="184" spans="13:20">
      <c r="M184" s="67"/>
      <c r="N184" s="67"/>
      <c r="O184" s="67"/>
      <c r="P184" s="67"/>
      <c r="Q184" s="67"/>
      <c r="R184" s="67"/>
      <c r="S184" s="67"/>
      <c r="T184" s="67"/>
    </row>
    <row r="185" spans="13:20">
      <c r="M185" s="67"/>
      <c r="N185" s="67"/>
      <c r="O185" s="67"/>
      <c r="P185" s="67"/>
      <c r="Q185" s="67"/>
      <c r="R185" s="67"/>
      <c r="S185" s="67"/>
      <c r="T185" s="67"/>
    </row>
    <row r="186" spans="13:20">
      <c r="M186" s="67"/>
      <c r="N186" s="67"/>
      <c r="O186" s="67"/>
      <c r="P186" s="67"/>
      <c r="Q186" s="67"/>
      <c r="R186" s="67"/>
      <c r="S186" s="67"/>
      <c r="T186" s="67"/>
    </row>
    <row r="187" spans="13:20">
      <c r="M187" s="67"/>
      <c r="N187" s="67"/>
      <c r="O187" s="67"/>
      <c r="P187" s="67"/>
      <c r="Q187" s="67"/>
      <c r="R187" s="67"/>
      <c r="S187" s="67"/>
      <c r="T187" s="67"/>
    </row>
    <row r="188" spans="13:20">
      <c r="M188" s="67"/>
      <c r="N188" s="67"/>
      <c r="O188" s="67"/>
      <c r="P188" s="67"/>
      <c r="Q188" s="67"/>
      <c r="R188" s="67"/>
      <c r="S188" s="67"/>
      <c r="T188" s="67"/>
    </row>
    <row r="189" spans="13:20">
      <c r="M189" s="67"/>
      <c r="N189" s="67"/>
      <c r="O189" s="67"/>
      <c r="P189" s="67"/>
      <c r="Q189" s="67"/>
      <c r="R189" s="67"/>
      <c r="S189" s="67"/>
      <c r="T189" s="67"/>
    </row>
    <row r="190" spans="13:20">
      <c r="M190" s="67"/>
      <c r="N190" s="67"/>
      <c r="O190" s="67"/>
      <c r="P190" s="67"/>
      <c r="Q190" s="67"/>
      <c r="R190" s="67"/>
      <c r="S190" s="67"/>
      <c r="T190" s="67"/>
    </row>
    <row r="191" spans="13:20">
      <c r="M191" s="67"/>
      <c r="N191" s="67"/>
      <c r="O191" s="67"/>
      <c r="P191" s="67"/>
      <c r="Q191" s="67"/>
      <c r="R191" s="67"/>
      <c r="S191" s="67"/>
      <c r="T191" s="67"/>
    </row>
    <row r="192" spans="13:20">
      <c r="M192" s="67"/>
      <c r="N192" s="67"/>
      <c r="O192" s="67"/>
      <c r="P192" s="67"/>
      <c r="Q192" s="67"/>
      <c r="R192" s="67"/>
      <c r="S192" s="67"/>
      <c r="T192" s="67"/>
    </row>
    <row r="193" spans="13:20">
      <c r="M193" s="67"/>
      <c r="N193" s="67"/>
      <c r="O193" s="67"/>
      <c r="P193" s="67"/>
      <c r="Q193" s="67"/>
      <c r="R193" s="67"/>
      <c r="S193" s="67"/>
      <c r="T193" s="67"/>
    </row>
    <row r="194" spans="13:20">
      <c r="M194" s="67"/>
      <c r="N194" s="67"/>
      <c r="O194" s="67"/>
      <c r="P194" s="67"/>
      <c r="Q194" s="67"/>
      <c r="R194" s="67"/>
      <c r="S194" s="67"/>
      <c r="T194" s="67"/>
    </row>
    <row r="195" spans="13:20">
      <c r="M195" s="67"/>
      <c r="N195" s="67"/>
      <c r="O195" s="67"/>
      <c r="P195" s="67"/>
      <c r="Q195" s="67"/>
      <c r="R195" s="67"/>
      <c r="S195" s="67"/>
      <c r="T195" s="67"/>
    </row>
    <row r="196" spans="13:20">
      <c r="M196" s="67"/>
      <c r="N196" s="67"/>
      <c r="O196" s="67"/>
      <c r="P196" s="67"/>
      <c r="Q196" s="67"/>
      <c r="R196" s="67"/>
      <c r="S196" s="67"/>
      <c r="T196" s="67"/>
    </row>
    <row r="197" spans="13:20">
      <c r="M197" s="67"/>
      <c r="N197" s="67"/>
      <c r="O197" s="67"/>
      <c r="P197" s="67"/>
      <c r="Q197" s="67"/>
      <c r="R197" s="67"/>
      <c r="S197" s="67"/>
      <c r="T197" s="67"/>
    </row>
    <row r="198" spans="13:20">
      <c r="M198" s="67"/>
      <c r="N198" s="67"/>
      <c r="O198" s="67"/>
      <c r="P198" s="67"/>
      <c r="Q198" s="67"/>
      <c r="R198" s="67"/>
      <c r="S198" s="67"/>
      <c r="T198" s="67"/>
    </row>
    <row r="199" spans="13:20">
      <c r="M199" s="67"/>
      <c r="N199" s="67"/>
      <c r="O199" s="67"/>
      <c r="P199" s="67"/>
      <c r="Q199" s="67"/>
      <c r="R199" s="67"/>
      <c r="S199" s="67"/>
      <c r="T199" s="67"/>
    </row>
    <row r="200" spans="13:20">
      <c r="M200" s="67"/>
      <c r="N200" s="67"/>
      <c r="O200" s="67"/>
      <c r="P200" s="67"/>
      <c r="Q200" s="67"/>
      <c r="R200" s="67"/>
      <c r="S200" s="67"/>
      <c r="T200" s="67"/>
    </row>
    <row r="201" spans="13:20">
      <c r="M201" s="67"/>
      <c r="N201" s="67"/>
      <c r="O201" s="67"/>
      <c r="P201" s="67"/>
      <c r="Q201" s="67"/>
      <c r="R201" s="67"/>
      <c r="S201" s="67"/>
      <c r="T201" s="67"/>
    </row>
    <row r="202" spans="13:20">
      <c r="M202" s="67"/>
      <c r="N202" s="67"/>
      <c r="O202" s="67"/>
      <c r="P202" s="67"/>
      <c r="Q202" s="67"/>
      <c r="R202" s="67"/>
      <c r="S202" s="67"/>
      <c r="T202" s="67"/>
    </row>
    <row r="203" spans="13:20">
      <c r="M203" s="67"/>
      <c r="N203" s="67"/>
      <c r="O203" s="67"/>
      <c r="P203" s="67"/>
      <c r="Q203" s="67"/>
      <c r="R203" s="67"/>
      <c r="S203" s="67"/>
      <c r="T203" s="67"/>
    </row>
    <row r="204" spans="13:20">
      <c r="M204" s="67"/>
      <c r="N204" s="67"/>
      <c r="O204" s="67"/>
      <c r="P204" s="67"/>
      <c r="Q204" s="67"/>
      <c r="R204" s="67"/>
      <c r="S204" s="67"/>
      <c r="T204" s="67"/>
    </row>
    <row r="205" spans="13:20">
      <c r="M205" s="67"/>
      <c r="N205" s="67"/>
      <c r="O205" s="67"/>
      <c r="P205" s="67"/>
      <c r="Q205" s="67"/>
      <c r="R205" s="67"/>
      <c r="S205" s="67"/>
      <c r="T205" s="67"/>
    </row>
    <row r="206" spans="13:20">
      <c r="M206" s="67"/>
      <c r="N206" s="67"/>
      <c r="O206" s="67"/>
      <c r="P206" s="67"/>
      <c r="Q206" s="67"/>
      <c r="R206" s="67"/>
      <c r="S206" s="67"/>
      <c r="T206" s="67"/>
    </row>
    <row r="207" spans="13:20">
      <c r="M207" s="67"/>
      <c r="N207" s="67"/>
      <c r="O207" s="67"/>
      <c r="P207" s="67"/>
      <c r="Q207" s="67"/>
      <c r="R207" s="67"/>
      <c r="S207" s="67"/>
      <c r="T207" s="67"/>
    </row>
    <row r="208" spans="13:20">
      <c r="M208" s="67"/>
      <c r="N208" s="67"/>
      <c r="O208" s="67"/>
      <c r="P208" s="67"/>
      <c r="Q208" s="67"/>
      <c r="R208" s="67"/>
      <c r="S208" s="67"/>
      <c r="T208" s="67"/>
    </row>
    <row r="209" spans="13:20">
      <c r="M209" s="67"/>
      <c r="N209" s="67"/>
      <c r="O209" s="67"/>
      <c r="P209" s="67"/>
      <c r="Q209" s="67"/>
      <c r="R209" s="67"/>
      <c r="S209" s="67"/>
      <c r="T209" s="67"/>
    </row>
    <row r="210" spans="13:20">
      <c r="M210" s="67"/>
      <c r="N210" s="67"/>
      <c r="O210" s="67"/>
      <c r="P210" s="67"/>
      <c r="Q210" s="67"/>
      <c r="R210" s="67"/>
      <c r="S210" s="67"/>
      <c r="T210" s="67"/>
    </row>
    <row r="211" spans="13:20">
      <c r="M211" s="67"/>
      <c r="N211" s="67"/>
      <c r="O211" s="67"/>
      <c r="P211" s="67"/>
      <c r="Q211" s="67"/>
      <c r="R211" s="67"/>
      <c r="S211" s="67"/>
      <c r="T211" s="67"/>
    </row>
    <row r="212" spans="13:20">
      <c r="M212" s="67"/>
      <c r="N212" s="67"/>
      <c r="O212" s="67"/>
      <c r="P212" s="67"/>
      <c r="Q212" s="67"/>
      <c r="R212" s="67"/>
      <c r="S212" s="67"/>
      <c r="T212" s="67"/>
    </row>
    <row r="213" spans="13:20">
      <c r="M213" s="67"/>
      <c r="N213" s="67"/>
      <c r="O213" s="67"/>
      <c r="P213" s="67"/>
      <c r="Q213" s="67"/>
      <c r="R213" s="67"/>
      <c r="S213" s="67"/>
      <c r="T213" s="67"/>
    </row>
  </sheetData>
  <mergeCells count="117">
    <mergeCell ref="B47:I47"/>
    <mergeCell ref="Q34:Q36"/>
    <mergeCell ref="F37:F39"/>
    <mergeCell ref="Q37:Q39"/>
    <mergeCell ref="F40:F42"/>
    <mergeCell ref="Q40:Q42"/>
    <mergeCell ref="F43:F45"/>
    <mergeCell ref="Q43:Q45"/>
    <mergeCell ref="H34:H36"/>
    <mergeCell ref="I34:I36"/>
    <mergeCell ref="J34:J36"/>
    <mergeCell ref="M34:M36"/>
    <mergeCell ref="N34:N36"/>
    <mergeCell ref="O34:O36"/>
    <mergeCell ref="O31:O33"/>
    <mergeCell ref="Q31:Q33"/>
    <mergeCell ref="B34:B36"/>
    <mergeCell ref="C34:C36"/>
    <mergeCell ref="D34:D36"/>
    <mergeCell ref="E34:E36"/>
    <mergeCell ref="F34:F36"/>
    <mergeCell ref="G34:G36"/>
    <mergeCell ref="B46:F46"/>
    <mergeCell ref="Q28:Q30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H28:H30"/>
    <mergeCell ref="I28:I30"/>
    <mergeCell ref="J28:J30"/>
    <mergeCell ref="M28:M30"/>
    <mergeCell ref="N28:N30"/>
    <mergeCell ref="O28:O30"/>
    <mergeCell ref="B28:B30"/>
    <mergeCell ref="C28:C30"/>
    <mergeCell ref="D28:D30"/>
    <mergeCell ref="E28:E30"/>
    <mergeCell ref="F28:F30"/>
    <mergeCell ref="G28:G30"/>
    <mergeCell ref="M31:M33"/>
    <mergeCell ref="N31:N33"/>
    <mergeCell ref="M22:M24"/>
    <mergeCell ref="N22:N24"/>
    <mergeCell ref="O22:O24"/>
    <mergeCell ref="Q22:Q24"/>
    <mergeCell ref="F25:F27"/>
    <mergeCell ref="Q25:Q27"/>
    <mergeCell ref="Q19:Q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H19:H21"/>
    <mergeCell ref="I19:I21"/>
    <mergeCell ref="J19:J21"/>
    <mergeCell ref="M19:M21"/>
    <mergeCell ref="N19:N21"/>
    <mergeCell ref="O19:O21"/>
    <mergeCell ref="B19:B21"/>
    <mergeCell ref="C19:C21"/>
    <mergeCell ref="D19:D21"/>
    <mergeCell ref="E19:E21"/>
    <mergeCell ref="F19:F21"/>
    <mergeCell ref="G19:G21"/>
    <mergeCell ref="J16:J18"/>
    <mergeCell ref="M16:M18"/>
    <mergeCell ref="N16:N18"/>
    <mergeCell ref="O16:O18"/>
    <mergeCell ref="P16:P18"/>
    <mergeCell ref="K12:L12"/>
    <mergeCell ref="B13:B15"/>
    <mergeCell ref="C13:C15"/>
    <mergeCell ref="D13:D15"/>
    <mergeCell ref="E13:E15"/>
    <mergeCell ref="F13:F15"/>
    <mergeCell ref="Q16:Q18"/>
    <mergeCell ref="O13:O15"/>
    <mergeCell ref="Q13:Q15"/>
    <mergeCell ref="B16:B18"/>
    <mergeCell ref="C16:C18"/>
    <mergeCell ref="D16:D18"/>
    <mergeCell ref="E16:E18"/>
    <mergeCell ref="F16:F18"/>
    <mergeCell ref="G16:G18"/>
    <mergeCell ref="H16:H18"/>
    <mergeCell ref="I16:I18"/>
    <mergeCell ref="G13:G15"/>
    <mergeCell ref="H13:H15"/>
    <mergeCell ref="I13:I15"/>
    <mergeCell ref="J13:J15"/>
    <mergeCell ref="M13:M15"/>
    <mergeCell ref="N13:N15"/>
    <mergeCell ref="B5:Q5"/>
    <mergeCell ref="B6:Q6"/>
    <mergeCell ref="B7:Q7"/>
    <mergeCell ref="B9:B11"/>
    <mergeCell ref="C9:C11"/>
    <mergeCell ref="D9:D11"/>
    <mergeCell ref="E9:E11"/>
    <mergeCell ref="F9:F11"/>
    <mergeCell ref="G9:G11"/>
    <mergeCell ref="H9:P9"/>
    <mergeCell ref="Q9:Q11"/>
    <mergeCell ref="H10:H11"/>
    <mergeCell ref="I10:P10"/>
    <mergeCell ref="K11:L11"/>
  </mergeCells>
  <pageMargins left="0.39370078740157483" right="0" top="0.59055118110236227" bottom="0.39370078740157483" header="0.51181102362204722" footer="0.51181102362204722"/>
  <pageSetup paperSize="9" scale="54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S468"/>
  <sheetViews>
    <sheetView zoomScale="90" workbookViewId="0">
      <selection activeCell="B6" sqref="B6:N6"/>
    </sheetView>
  </sheetViews>
  <sheetFormatPr defaultRowHeight="15"/>
  <cols>
    <col min="1" max="1" width="7.5703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1.28515625" style="1" customWidth="1"/>
    <col min="8" max="8" width="18.85546875" style="1" customWidth="1"/>
    <col min="9" max="9" width="19.140625" style="1" customWidth="1"/>
    <col min="10" max="10" width="20" style="1" customWidth="1"/>
    <col min="11" max="11" width="4.140625" style="1" customWidth="1"/>
    <col min="12" max="12" width="18.5703125" style="1" customWidth="1"/>
    <col min="13" max="13" width="17.14062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7.5703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1.28515625" style="1" customWidth="1"/>
    <col min="264" max="264" width="18.85546875" style="1" customWidth="1"/>
    <col min="265" max="265" width="19.140625" style="1" customWidth="1"/>
    <col min="266" max="266" width="20" style="1" customWidth="1"/>
    <col min="267" max="267" width="4.140625" style="1" customWidth="1"/>
    <col min="268" max="268" width="18.5703125" style="1" customWidth="1"/>
    <col min="269" max="269" width="17.14062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7.5703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1.28515625" style="1" customWidth="1"/>
    <col min="520" max="520" width="18.85546875" style="1" customWidth="1"/>
    <col min="521" max="521" width="19.140625" style="1" customWidth="1"/>
    <col min="522" max="522" width="20" style="1" customWidth="1"/>
    <col min="523" max="523" width="4.140625" style="1" customWidth="1"/>
    <col min="524" max="524" width="18.5703125" style="1" customWidth="1"/>
    <col min="525" max="525" width="17.14062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7.5703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1.28515625" style="1" customWidth="1"/>
    <col min="776" max="776" width="18.85546875" style="1" customWidth="1"/>
    <col min="777" max="777" width="19.140625" style="1" customWidth="1"/>
    <col min="778" max="778" width="20" style="1" customWidth="1"/>
    <col min="779" max="779" width="4.140625" style="1" customWidth="1"/>
    <col min="780" max="780" width="18.5703125" style="1" customWidth="1"/>
    <col min="781" max="781" width="17.14062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7.5703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1.28515625" style="1" customWidth="1"/>
    <col min="1032" max="1032" width="18.85546875" style="1" customWidth="1"/>
    <col min="1033" max="1033" width="19.140625" style="1" customWidth="1"/>
    <col min="1034" max="1034" width="20" style="1" customWidth="1"/>
    <col min="1035" max="1035" width="4.140625" style="1" customWidth="1"/>
    <col min="1036" max="1036" width="18.5703125" style="1" customWidth="1"/>
    <col min="1037" max="1037" width="17.14062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7.5703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1.28515625" style="1" customWidth="1"/>
    <col min="1288" max="1288" width="18.85546875" style="1" customWidth="1"/>
    <col min="1289" max="1289" width="19.140625" style="1" customWidth="1"/>
    <col min="1290" max="1290" width="20" style="1" customWidth="1"/>
    <col min="1291" max="1291" width="4.140625" style="1" customWidth="1"/>
    <col min="1292" max="1292" width="18.5703125" style="1" customWidth="1"/>
    <col min="1293" max="1293" width="17.14062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7.5703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1.28515625" style="1" customWidth="1"/>
    <col min="1544" max="1544" width="18.85546875" style="1" customWidth="1"/>
    <col min="1545" max="1545" width="19.140625" style="1" customWidth="1"/>
    <col min="1546" max="1546" width="20" style="1" customWidth="1"/>
    <col min="1547" max="1547" width="4.140625" style="1" customWidth="1"/>
    <col min="1548" max="1548" width="18.5703125" style="1" customWidth="1"/>
    <col min="1549" max="1549" width="17.14062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7.5703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1.28515625" style="1" customWidth="1"/>
    <col min="1800" max="1800" width="18.85546875" style="1" customWidth="1"/>
    <col min="1801" max="1801" width="19.140625" style="1" customWidth="1"/>
    <col min="1802" max="1802" width="20" style="1" customWidth="1"/>
    <col min="1803" max="1803" width="4.140625" style="1" customWidth="1"/>
    <col min="1804" max="1804" width="18.5703125" style="1" customWidth="1"/>
    <col min="1805" max="1805" width="17.14062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7.5703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1.28515625" style="1" customWidth="1"/>
    <col min="2056" max="2056" width="18.85546875" style="1" customWidth="1"/>
    <col min="2057" max="2057" width="19.140625" style="1" customWidth="1"/>
    <col min="2058" max="2058" width="20" style="1" customWidth="1"/>
    <col min="2059" max="2059" width="4.140625" style="1" customWidth="1"/>
    <col min="2060" max="2060" width="18.5703125" style="1" customWidth="1"/>
    <col min="2061" max="2061" width="17.14062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7.5703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1.28515625" style="1" customWidth="1"/>
    <col min="2312" max="2312" width="18.85546875" style="1" customWidth="1"/>
    <col min="2313" max="2313" width="19.140625" style="1" customWidth="1"/>
    <col min="2314" max="2314" width="20" style="1" customWidth="1"/>
    <col min="2315" max="2315" width="4.140625" style="1" customWidth="1"/>
    <col min="2316" max="2316" width="18.5703125" style="1" customWidth="1"/>
    <col min="2317" max="2317" width="17.14062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7.5703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1.28515625" style="1" customWidth="1"/>
    <col min="2568" max="2568" width="18.85546875" style="1" customWidth="1"/>
    <col min="2569" max="2569" width="19.140625" style="1" customWidth="1"/>
    <col min="2570" max="2570" width="20" style="1" customWidth="1"/>
    <col min="2571" max="2571" width="4.140625" style="1" customWidth="1"/>
    <col min="2572" max="2572" width="18.5703125" style="1" customWidth="1"/>
    <col min="2573" max="2573" width="17.14062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7.5703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1.28515625" style="1" customWidth="1"/>
    <col min="2824" max="2824" width="18.85546875" style="1" customWidth="1"/>
    <col min="2825" max="2825" width="19.140625" style="1" customWidth="1"/>
    <col min="2826" max="2826" width="20" style="1" customWidth="1"/>
    <col min="2827" max="2827" width="4.140625" style="1" customWidth="1"/>
    <col min="2828" max="2828" width="18.5703125" style="1" customWidth="1"/>
    <col min="2829" max="2829" width="17.14062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7.5703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1.28515625" style="1" customWidth="1"/>
    <col min="3080" max="3080" width="18.85546875" style="1" customWidth="1"/>
    <col min="3081" max="3081" width="19.140625" style="1" customWidth="1"/>
    <col min="3082" max="3082" width="20" style="1" customWidth="1"/>
    <col min="3083" max="3083" width="4.140625" style="1" customWidth="1"/>
    <col min="3084" max="3084" width="18.5703125" style="1" customWidth="1"/>
    <col min="3085" max="3085" width="17.14062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7.5703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1.28515625" style="1" customWidth="1"/>
    <col min="3336" max="3336" width="18.85546875" style="1" customWidth="1"/>
    <col min="3337" max="3337" width="19.140625" style="1" customWidth="1"/>
    <col min="3338" max="3338" width="20" style="1" customWidth="1"/>
    <col min="3339" max="3339" width="4.140625" style="1" customWidth="1"/>
    <col min="3340" max="3340" width="18.5703125" style="1" customWidth="1"/>
    <col min="3341" max="3341" width="17.14062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7.5703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1.28515625" style="1" customWidth="1"/>
    <col min="3592" max="3592" width="18.85546875" style="1" customWidth="1"/>
    <col min="3593" max="3593" width="19.140625" style="1" customWidth="1"/>
    <col min="3594" max="3594" width="20" style="1" customWidth="1"/>
    <col min="3595" max="3595" width="4.140625" style="1" customWidth="1"/>
    <col min="3596" max="3596" width="18.5703125" style="1" customWidth="1"/>
    <col min="3597" max="3597" width="17.14062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7.5703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1.28515625" style="1" customWidth="1"/>
    <col min="3848" max="3848" width="18.85546875" style="1" customWidth="1"/>
    <col min="3849" max="3849" width="19.140625" style="1" customWidth="1"/>
    <col min="3850" max="3850" width="20" style="1" customWidth="1"/>
    <col min="3851" max="3851" width="4.140625" style="1" customWidth="1"/>
    <col min="3852" max="3852" width="18.5703125" style="1" customWidth="1"/>
    <col min="3853" max="3853" width="17.14062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7.5703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1.28515625" style="1" customWidth="1"/>
    <col min="4104" max="4104" width="18.85546875" style="1" customWidth="1"/>
    <col min="4105" max="4105" width="19.140625" style="1" customWidth="1"/>
    <col min="4106" max="4106" width="20" style="1" customWidth="1"/>
    <col min="4107" max="4107" width="4.140625" style="1" customWidth="1"/>
    <col min="4108" max="4108" width="18.5703125" style="1" customWidth="1"/>
    <col min="4109" max="4109" width="17.14062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7.5703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1.28515625" style="1" customWidth="1"/>
    <col min="4360" max="4360" width="18.85546875" style="1" customWidth="1"/>
    <col min="4361" max="4361" width="19.140625" style="1" customWidth="1"/>
    <col min="4362" max="4362" width="20" style="1" customWidth="1"/>
    <col min="4363" max="4363" width="4.140625" style="1" customWidth="1"/>
    <col min="4364" max="4364" width="18.5703125" style="1" customWidth="1"/>
    <col min="4365" max="4365" width="17.14062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7.5703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1.28515625" style="1" customWidth="1"/>
    <col min="4616" max="4616" width="18.85546875" style="1" customWidth="1"/>
    <col min="4617" max="4617" width="19.140625" style="1" customWidth="1"/>
    <col min="4618" max="4618" width="20" style="1" customWidth="1"/>
    <col min="4619" max="4619" width="4.140625" style="1" customWidth="1"/>
    <col min="4620" max="4620" width="18.5703125" style="1" customWidth="1"/>
    <col min="4621" max="4621" width="17.14062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7.5703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1.28515625" style="1" customWidth="1"/>
    <col min="4872" max="4872" width="18.85546875" style="1" customWidth="1"/>
    <col min="4873" max="4873" width="19.140625" style="1" customWidth="1"/>
    <col min="4874" max="4874" width="20" style="1" customWidth="1"/>
    <col min="4875" max="4875" width="4.140625" style="1" customWidth="1"/>
    <col min="4876" max="4876" width="18.5703125" style="1" customWidth="1"/>
    <col min="4877" max="4877" width="17.14062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7.5703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1.28515625" style="1" customWidth="1"/>
    <col min="5128" max="5128" width="18.85546875" style="1" customWidth="1"/>
    <col min="5129" max="5129" width="19.140625" style="1" customWidth="1"/>
    <col min="5130" max="5130" width="20" style="1" customWidth="1"/>
    <col min="5131" max="5131" width="4.140625" style="1" customWidth="1"/>
    <col min="5132" max="5132" width="18.5703125" style="1" customWidth="1"/>
    <col min="5133" max="5133" width="17.14062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7.5703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1.28515625" style="1" customWidth="1"/>
    <col min="5384" max="5384" width="18.85546875" style="1" customWidth="1"/>
    <col min="5385" max="5385" width="19.140625" style="1" customWidth="1"/>
    <col min="5386" max="5386" width="20" style="1" customWidth="1"/>
    <col min="5387" max="5387" width="4.140625" style="1" customWidth="1"/>
    <col min="5388" max="5388" width="18.5703125" style="1" customWidth="1"/>
    <col min="5389" max="5389" width="17.14062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7.5703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1.28515625" style="1" customWidth="1"/>
    <col min="5640" max="5640" width="18.85546875" style="1" customWidth="1"/>
    <col min="5641" max="5641" width="19.140625" style="1" customWidth="1"/>
    <col min="5642" max="5642" width="20" style="1" customWidth="1"/>
    <col min="5643" max="5643" width="4.140625" style="1" customWidth="1"/>
    <col min="5644" max="5644" width="18.5703125" style="1" customWidth="1"/>
    <col min="5645" max="5645" width="17.14062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7.5703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1.28515625" style="1" customWidth="1"/>
    <col min="5896" max="5896" width="18.85546875" style="1" customWidth="1"/>
    <col min="5897" max="5897" width="19.140625" style="1" customWidth="1"/>
    <col min="5898" max="5898" width="20" style="1" customWidth="1"/>
    <col min="5899" max="5899" width="4.140625" style="1" customWidth="1"/>
    <col min="5900" max="5900" width="18.5703125" style="1" customWidth="1"/>
    <col min="5901" max="5901" width="17.14062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7.5703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1.28515625" style="1" customWidth="1"/>
    <col min="6152" max="6152" width="18.85546875" style="1" customWidth="1"/>
    <col min="6153" max="6153" width="19.140625" style="1" customWidth="1"/>
    <col min="6154" max="6154" width="20" style="1" customWidth="1"/>
    <col min="6155" max="6155" width="4.140625" style="1" customWidth="1"/>
    <col min="6156" max="6156" width="18.5703125" style="1" customWidth="1"/>
    <col min="6157" max="6157" width="17.14062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7.5703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1.28515625" style="1" customWidth="1"/>
    <col min="6408" max="6408" width="18.85546875" style="1" customWidth="1"/>
    <col min="6409" max="6409" width="19.140625" style="1" customWidth="1"/>
    <col min="6410" max="6410" width="20" style="1" customWidth="1"/>
    <col min="6411" max="6411" width="4.140625" style="1" customWidth="1"/>
    <col min="6412" max="6412" width="18.5703125" style="1" customWidth="1"/>
    <col min="6413" max="6413" width="17.14062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7.5703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1.28515625" style="1" customWidth="1"/>
    <col min="6664" max="6664" width="18.85546875" style="1" customWidth="1"/>
    <col min="6665" max="6665" width="19.140625" style="1" customWidth="1"/>
    <col min="6666" max="6666" width="20" style="1" customWidth="1"/>
    <col min="6667" max="6667" width="4.140625" style="1" customWidth="1"/>
    <col min="6668" max="6668" width="18.5703125" style="1" customWidth="1"/>
    <col min="6669" max="6669" width="17.14062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7.5703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1.28515625" style="1" customWidth="1"/>
    <col min="6920" max="6920" width="18.85546875" style="1" customWidth="1"/>
    <col min="6921" max="6921" width="19.140625" style="1" customWidth="1"/>
    <col min="6922" max="6922" width="20" style="1" customWidth="1"/>
    <col min="6923" max="6923" width="4.140625" style="1" customWidth="1"/>
    <col min="6924" max="6924" width="18.5703125" style="1" customWidth="1"/>
    <col min="6925" max="6925" width="17.14062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7.5703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1.28515625" style="1" customWidth="1"/>
    <col min="7176" max="7176" width="18.85546875" style="1" customWidth="1"/>
    <col min="7177" max="7177" width="19.140625" style="1" customWidth="1"/>
    <col min="7178" max="7178" width="20" style="1" customWidth="1"/>
    <col min="7179" max="7179" width="4.140625" style="1" customWidth="1"/>
    <col min="7180" max="7180" width="18.5703125" style="1" customWidth="1"/>
    <col min="7181" max="7181" width="17.14062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7.5703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1.28515625" style="1" customWidth="1"/>
    <col min="7432" max="7432" width="18.85546875" style="1" customWidth="1"/>
    <col min="7433" max="7433" width="19.140625" style="1" customWidth="1"/>
    <col min="7434" max="7434" width="20" style="1" customWidth="1"/>
    <col min="7435" max="7435" width="4.140625" style="1" customWidth="1"/>
    <col min="7436" max="7436" width="18.5703125" style="1" customWidth="1"/>
    <col min="7437" max="7437" width="17.14062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7.5703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1.28515625" style="1" customWidth="1"/>
    <col min="7688" max="7688" width="18.85546875" style="1" customWidth="1"/>
    <col min="7689" max="7689" width="19.140625" style="1" customWidth="1"/>
    <col min="7690" max="7690" width="20" style="1" customWidth="1"/>
    <col min="7691" max="7691" width="4.140625" style="1" customWidth="1"/>
    <col min="7692" max="7692" width="18.5703125" style="1" customWidth="1"/>
    <col min="7693" max="7693" width="17.14062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7.5703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1.28515625" style="1" customWidth="1"/>
    <col min="7944" max="7944" width="18.85546875" style="1" customWidth="1"/>
    <col min="7945" max="7945" width="19.140625" style="1" customWidth="1"/>
    <col min="7946" max="7946" width="20" style="1" customWidth="1"/>
    <col min="7947" max="7947" width="4.140625" style="1" customWidth="1"/>
    <col min="7948" max="7948" width="18.5703125" style="1" customWidth="1"/>
    <col min="7949" max="7949" width="17.14062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7.5703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1.28515625" style="1" customWidth="1"/>
    <col min="8200" max="8200" width="18.85546875" style="1" customWidth="1"/>
    <col min="8201" max="8201" width="19.140625" style="1" customWidth="1"/>
    <col min="8202" max="8202" width="20" style="1" customWidth="1"/>
    <col min="8203" max="8203" width="4.140625" style="1" customWidth="1"/>
    <col min="8204" max="8204" width="18.5703125" style="1" customWidth="1"/>
    <col min="8205" max="8205" width="17.14062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7.5703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1.28515625" style="1" customWidth="1"/>
    <col min="8456" max="8456" width="18.85546875" style="1" customWidth="1"/>
    <col min="8457" max="8457" width="19.140625" style="1" customWidth="1"/>
    <col min="8458" max="8458" width="20" style="1" customWidth="1"/>
    <col min="8459" max="8459" width="4.140625" style="1" customWidth="1"/>
    <col min="8460" max="8460" width="18.5703125" style="1" customWidth="1"/>
    <col min="8461" max="8461" width="17.14062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7.5703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1.28515625" style="1" customWidth="1"/>
    <col min="8712" max="8712" width="18.85546875" style="1" customWidth="1"/>
    <col min="8713" max="8713" width="19.140625" style="1" customWidth="1"/>
    <col min="8714" max="8714" width="20" style="1" customWidth="1"/>
    <col min="8715" max="8715" width="4.140625" style="1" customWidth="1"/>
    <col min="8716" max="8716" width="18.5703125" style="1" customWidth="1"/>
    <col min="8717" max="8717" width="17.14062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7.5703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1.28515625" style="1" customWidth="1"/>
    <col min="8968" max="8968" width="18.85546875" style="1" customWidth="1"/>
    <col min="8969" max="8969" width="19.140625" style="1" customWidth="1"/>
    <col min="8970" max="8970" width="20" style="1" customWidth="1"/>
    <col min="8971" max="8971" width="4.140625" style="1" customWidth="1"/>
    <col min="8972" max="8972" width="18.5703125" style="1" customWidth="1"/>
    <col min="8973" max="8973" width="17.14062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7.5703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1.28515625" style="1" customWidth="1"/>
    <col min="9224" max="9224" width="18.85546875" style="1" customWidth="1"/>
    <col min="9225" max="9225" width="19.140625" style="1" customWidth="1"/>
    <col min="9226" max="9226" width="20" style="1" customWidth="1"/>
    <col min="9227" max="9227" width="4.140625" style="1" customWidth="1"/>
    <col min="9228" max="9228" width="18.5703125" style="1" customWidth="1"/>
    <col min="9229" max="9229" width="17.14062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7.5703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1.28515625" style="1" customWidth="1"/>
    <col min="9480" max="9480" width="18.85546875" style="1" customWidth="1"/>
    <col min="9481" max="9481" width="19.140625" style="1" customWidth="1"/>
    <col min="9482" max="9482" width="20" style="1" customWidth="1"/>
    <col min="9483" max="9483" width="4.140625" style="1" customWidth="1"/>
    <col min="9484" max="9484" width="18.5703125" style="1" customWidth="1"/>
    <col min="9485" max="9485" width="17.14062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7.5703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1.28515625" style="1" customWidth="1"/>
    <col min="9736" max="9736" width="18.85546875" style="1" customWidth="1"/>
    <col min="9737" max="9737" width="19.140625" style="1" customWidth="1"/>
    <col min="9738" max="9738" width="20" style="1" customWidth="1"/>
    <col min="9739" max="9739" width="4.140625" style="1" customWidth="1"/>
    <col min="9740" max="9740" width="18.5703125" style="1" customWidth="1"/>
    <col min="9741" max="9741" width="17.14062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7.5703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1.28515625" style="1" customWidth="1"/>
    <col min="9992" max="9992" width="18.85546875" style="1" customWidth="1"/>
    <col min="9993" max="9993" width="19.140625" style="1" customWidth="1"/>
    <col min="9994" max="9994" width="20" style="1" customWidth="1"/>
    <col min="9995" max="9995" width="4.140625" style="1" customWidth="1"/>
    <col min="9996" max="9996" width="18.5703125" style="1" customWidth="1"/>
    <col min="9997" max="9997" width="17.14062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7.5703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1.28515625" style="1" customWidth="1"/>
    <col min="10248" max="10248" width="18.85546875" style="1" customWidth="1"/>
    <col min="10249" max="10249" width="19.140625" style="1" customWidth="1"/>
    <col min="10250" max="10250" width="20" style="1" customWidth="1"/>
    <col min="10251" max="10251" width="4.140625" style="1" customWidth="1"/>
    <col min="10252" max="10252" width="18.5703125" style="1" customWidth="1"/>
    <col min="10253" max="10253" width="17.14062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7.5703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1.28515625" style="1" customWidth="1"/>
    <col min="10504" max="10504" width="18.85546875" style="1" customWidth="1"/>
    <col min="10505" max="10505" width="19.140625" style="1" customWidth="1"/>
    <col min="10506" max="10506" width="20" style="1" customWidth="1"/>
    <col min="10507" max="10507" width="4.140625" style="1" customWidth="1"/>
    <col min="10508" max="10508" width="18.5703125" style="1" customWidth="1"/>
    <col min="10509" max="10509" width="17.14062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7.5703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1.28515625" style="1" customWidth="1"/>
    <col min="10760" max="10760" width="18.85546875" style="1" customWidth="1"/>
    <col min="10761" max="10761" width="19.140625" style="1" customWidth="1"/>
    <col min="10762" max="10762" width="20" style="1" customWidth="1"/>
    <col min="10763" max="10763" width="4.140625" style="1" customWidth="1"/>
    <col min="10764" max="10764" width="18.5703125" style="1" customWidth="1"/>
    <col min="10765" max="10765" width="17.14062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7.5703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1.28515625" style="1" customWidth="1"/>
    <col min="11016" max="11016" width="18.85546875" style="1" customWidth="1"/>
    <col min="11017" max="11017" width="19.140625" style="1" customWidth="1"/>
    <col min="11018" max="11018" width="20" style="1" customWidth="1"/>
    <col min="11019" max="11019" width="4.140625" style="1" customWidth="1"/>
    <col min="11020" max="11020" width="18.5703125" style="1" customWidth="1"/>
    <col min="11021" max="11021" width="17.14062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7.5703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1.28515625" style="1" customWidth="1"/>
    <col min="11272" max="11272" width="18.85546875" style="1" customWidth="1"/>
    <col min="11273" max="11273" width="19.140625" style="1" customWidth="1"/>
    <col min="11274" max="11274" width="20" style="1" customWidth="1"/>
    <col min="11275" max="11275" width="4.140625" style="1" customWidth="1"/>
    <col min="11276" max="11276" width="18.5703125" style="1" customWidth="1"/>
    <col min="11277" max="11277" width="17.14062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7.5703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1.28515625" style="1" customWidth="1"/>
    <col min="11528" max="11528" width="18.85546875" style="1" customWidth="1"/>
    <col min="11529" max="11529" width="19.140625" style="1" customWidth="1"/>
    <col min="11530" max="11530" width="20" style="1" customWidth="1"/>
    <col min="11531" max="11531" width="4.140625" style="1" customWidth="1"/>
    <col min="11532" max="11532" width="18.5703125" style="1" customWidth="1"/>
    <col min="11533" max="11533" width="17.14062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7.5703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1.28515625" style="1" customWidth="1"/>
    <col min="11784" max="11784" width="18.85546875" style="1" customWidth="1"/>
    <col min="11785" max="11785" width="19.140625" style="1" customWidth="1"/>
    <col min="11786" max="11786" width="20" style="1" customWidth="1"/>
    <col min="11787" max="11787" width="4.140625" style="1" customWidth="1"/>
    <col min="11788" max="11788" width="18.5703125" style="1" customWidth="1"/>
    <col min="11789" max="11789" width="17.14062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7.5703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1.28515625" style="1" customWidth="1"/>
    <col min="12040" max="12040" width="18.85546875" style="1" customWidth="1"/>
    <col min="12041" max="12041" width="19.140625" style="1" customWidth="1"/>
    <col min="12042" max="12042" width="20" style="1" customWidth="1"/>
    <col min="12043" max="12043" width="4.140625" style="1" customWidth="1"/>
    <col min="12044" max="12044" width="18.5703125" style="1" customWidth="1"/>
    <col min="12045" max="12045" width="17.14062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7.5703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1.28515625" style="1" customWidth="1"/>
    <col min="12296" max="12296" width="18.85546875" style="1" customWidth="1"/>
    <col min="12297" max="12297" width="19.140625" style="1" customWidth="1"/>
    <col min="12298" max="12298" width="20" style="1" customWidth="1"/>
    <col min="12299" max="12299" width="4.140625" style="1" customWidth="1"/>
    <col min="12300" max="12300" width="18.5703125" style="1" customWidth="1"/>
    <col min="12301" max="12301" width="17.14062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7.5703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1.28515625" style="1" customWidth="1"/>
    <col min="12552" max="12552" width="18.85546875" style="1" customWidth="1"/>
    <col min="12553" max="12553" width="19.140625" style="1" customWidth="1"/>
    <col min="12554" max="12554" width="20" style="1" customWidth="1"/>
    <col min="12555" max="12555" width="4.140625" style="1" customWidth="1"/>
    <col min="12556" max="12556" width="18.5703125" style="1" customWidth="1"/>
    <col min="12557" max="12557" width="17.14062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7.5703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1.28515625" style="1" customWidth="1"/>
    <col min="12808" max="12808" width="18.85546875" style="1" customWidth="1"/>
    <col min="12809" max="12809" width="19.140625" style="1" customWidth="1"/>
    <col min="12810" max="12810" width="20" style="1" customWidth="1"/>
    <col min="12811" max="12811" width="4.140625" style="1" customWidth="1"/>
    <col min="12812" max="12812" width="18.5703125" style="1" customWidth="1"/>
    <col min="12813" max="12813" width="17.14062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7.5703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1.28515625" style="1" customWidth="1"/>
    <col min="13064" max="13064" width="18.85546875" style="1" customWidth="1"/>
    <col min="13065" max="13065" width="19.140625" style="1" customWidth="1"/>
    <col min="13066" max="13066" width="20" style="1" customWidth="1"/>
    <col min="13067" max="13067" width="4.140625" style="1" customWidth="1"/>
    <col min="13068" max="13068" width="18.5703125" style="1" customWidth="1"/>
    <col min="13069" max="13069" width="17.14062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7.5703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1.28515625" style="1" customWidth="1"/>
    <col min="13320" max="13320" width="18.85546875" style="1" customWidth="1"/>
    <col min="13321" max="13321" width="19.140625" style="1" customWidth="1"/>
    <col min="13322" max="13322" width="20" style="1" customWidth="1"/>
    <col min="13323" max="13323" width="4.140625" style="1" customWidth="1"/>
    <col min="13324" max="13324" width="18.5703125" style="1" customWidth="1"/>
    <col min="13325" max="13325" width="17.14062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7.5703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1.28515625" style="1" customWidth="1"/>
    <col min="13576" max="13576" width="18.85546875" style="1" customWidth="1"/>
    <col min="13577" max="13577" width="19.140625" style="1" customWidth="1"/>
    <col min="13578" max="13578" width="20" style="1" customWidth="1"/>
    <col min="13579" max="13579" width="4.140625" style="1" customWidth="1"/>
    <col min="13580" max="13580" width="18.5703125" style="1" customWidth="1"/>
    <col min="13581" max="13581" width="17.14062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7.5703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1.28515625" style="1" customWidth="1"/>
    <col min="13832" max="13832" width="18.85546875" style="1" customWidth="1"/>
    <col min="13833" max="13833" width="19.140625" style="1" customWidth="1"/>
    <col min="13834" max="13834" width="20" style="1" customWidth="1"/>
    <col min="13835" max="13835" width="4.140625" style="1" customWidth="1"/>
    <col min="13836" max="13836" width="18.5703125" style="1" customWidth="1"/>
    <col min="13837" max="13837" width="17.14062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7.5703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1.28515625" style="1" customWidth="1"/>
    <col min="14088" max="14088" width="18.85546875" style="1" customWidth="1"/>
    <col min="14089" max="14089" width="19.140625" style="1" customWidth="1"/>
    <col min="14090" max="14090" width="20" style="1" customWidth="1"/>
    <col min="14091" max="14091" width="4.140625" style="1" customWidth="1"/>
    <col min="14092" max="14092" width="18.5703125" style="1" customWidth="1"/>
    <col min="14093" max="14093" width="17.14062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7.5703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1.28515625" style="1" customWidth="1"/>
    <col min="14344" max="14344" width="18.85546875" style="1" customWidth="1"/>
    <col min="14345" max="14345" width="19.140625" style="1" customWidth="1"/>
    <col min="14346" max="14346" width="20" style="1" customWidth="1"/>
    <col min="14347" max="14347" width="4.140625" style="1" customWidth="1"/>
    <col min="14348" max="14348" width="18.5703125" style="1" customWidth="1"/>
    <col min="14349" max="14349" width="17.14062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7.5703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1.28515625" style="1" customWidth="1"/>
    <col min="14600" max="14600" width="18.85546875" style="1" customWidth="1"/>
    <col min="14601" max="14601" width="19.140625" style="1" customWidth="1"/>
    <col min="14602" max="14602" width="20" style="1" customWidth="1"/>
    <col min="14603" max="14603" width="4.140625" style="1" customWidth="1"/>
    <col min="14604" max="14604" width="18.5703125" style="1" customWidth="1"/>
    <col min="14605" max="14605" width="17.14062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7.5703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1.28515625" style="1" customWidth="1"/>
    <col min="14856" max="14856" width="18.85546875" style="1" customWidth="1"/>
    <col min="14857" max="14857" width="19.140625" style="1" customWidth="1"/>
    <col min="14858" max="14858" width="20" style="1" customWidth="1"/>
    <col min="14859" max="14859" width="4.140625" style="1" customWidth="1"/>
    <col min="14860" max="14860" width="18.5703125" style="1" customWidth="1"/>
    <col min="14861" max="14861" width="17.14062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7.5703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1.28515625" style="1" customWidth="1"/>
    <col min="15112" max="15112" width="18.85546875" style="1" customWidth="1"/>
    <col min="15113" max="15113" width="19.140625" style="1" customWidth="1"/>
    <col min="15114" max="15114" width="20" style="1" customWidth="1"/>
    <col min="15115" max="15115" width="4.140625" style="1" customWidth="1"/>
    <col min="15116" max="15116" width="18.5703125" style="1" customWidth="1"/>
    <col min="15117" max="15117" width="17.14062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7.5703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1.28515625" style="1" customWidth="1"/>
    <col min="15368" max="15368" width="18.85546875" style="1" customWidth="1"/>
    <col min="15369" max="15369" width="19.140625" style="1" customWidth="1"/>
    <col min="15370" max="15370" width="20" style="1" customWidth="1"/>
    <col min="15371" max="15371" width="4.140625" style="1" customWidth="1"/>
    <col min="15372" max="15372" width="18.5703125" style="1" customWidth="1"/>
    <col min="15373" max="15373" width="17.14062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7.5703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1.28515625" style="1" customWidth="1"/>
    <col min="15624" max="15624" width="18.85546875" style="1" customWidth="1"/>
    <col min="15625" max="15625" width="19.140625" style="1" customWidth="1"/>
    <col min="15626" max="15626" width="20" style="1" customWidth="1"/>
    <col min="15627" max="15627" width="4.140625" style="1" customWidth="1"/>
    <col min="15628" max="15628" width="18.5703125" style="1" customWidth="1"/>
    <col min="15629" max="15629" width="17.14062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7.5703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1.28515625" style="1" customWidth="1"/>
    <col min="15880" max="15880" width="18.85546875" style="1" customWidth="1"/>
    <col min="15881" max="15881" width="19.140625" style="1" customWidth="1"/>
    <col min="15882" max="15882" width="20" style="1" customWidth="1"/>
    <col min="15883" max="15883" width="4.140625" style="1" customWidth="1"/>
    <col min="15884" max="15884" width="18.5703125" style="1" customWidth="1"/>
    <col min="15885" max="15885" width="17.14062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7.5703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1.28515625" style="1" customWidth="1"/>
    <col min="16136" max="16136" width="18.85546875" style="1" customWidth="1"/>
    <col min="16137" max="16137" width="19.140625" style="1" customWidth="1"/>
    <col min="16138" max="16138" width="20" style="1" customWidth="1"/>
    <col min="16139" max="16139" width="4.140625" style="1" customWidth="1"/>
    <col min="16140" max="16140" width="18.5703125" style="1" customWidth="1"/>
    <col min="16141" max="16141" width="17.14062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2:19">
      <c r="M1" s="67"/>
      <c r="N1" s="67"/>
      <c r="O1" s="67"/>
      <c r="P1" s="67"/>
      <c r="Q1" s="104"/>
      <c r="R1" s="67"/>
      <c r="S1" s="67"/>
    </row>
    <row r="2" spans="2:19" ht="15.75">
      <c r="G2" s="105"/>
      <c r="N2" s="67"/>
      <c r="O2" s="67"/>
      <c r="P2" s="67"/>
      <c r="Q2" s="67"/>
      <c r="R2" s="67"/>
      <c r="S2" s="67"/>
    </row>
    <row r="3" spans="2:19" ht="15.75">
      <c r="G3" s="105"/>
      <c r="M3" s="67"/>
      <c r="N3" s="67"/>
      <c r="O3" s="67"/>
      <c r="P3" s="67"/>
      <c r="Q3" s="67"/>
      <c r="R3" s="67"/>
      <c r="S3" s="67"/>
    </row>
    <row r="4" spans="2:19">
      <c r="O4" s="67"/>
      <c r="P4" s="67"/>
      <c r="Q4" s="67"/>
      <c r="R4" s="67"/>
      <c r="S4" s="67"/>
    </row>
    <row r="5" spans="2:19" ht="26.25" customHeight="1">
      <c r="B5" s="259" t="s">
        <v>140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67"/>
      <c r="P5" s="67"/>
      <c r="Q5" s="106"/>
      <c r="R5" s="67"/>
      <c r="S5" s="67"/>
    </row>
    <row r="6" spans="2:19" ht="19.5" customHeight="1">
      <c r="B6" s="261" t="s">
        <v>565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67"/>
      <c r="P6" s="67"/>
      <c r="Q6" s="106"/>
      <c r="R6" s="67"/>
      <c r="S6" s="67"/>
    </row>
    <row r="7" spans="2:19" ht="5.25" customHeight="1">
      <c r="M7" s="67"/>
      <c r="N7" s="4" t="s">
        <v>10</v>
      </c>
      <c r="O7" s="67"/>
      <c r="P7" s="67"/>
      <c r="Q7" s="106"/>
      <c r="R7" s="67"/>
      <c r="S7" s="67"/>
    </row>
    <row r="8" spans="2:19" ht="15.75">
      <c r="B8" s="210" t="s">
        <v>94</v>
      </c>
      <c r="C8" s="210" t="s">
        <v>11</v>
      </c>
      <c r="D8" s="210" t="s">
        <v>50</v>
      </c>
      <c r="E8" s="210" t="s">
        <v>13</v>
      </c>
      <c r="F8" s="212" t="s">
        <v>141</v>
      </c>
      <c r="G8" s="210" t="s">
        <v>96</v>
      </c>
      <c r="H8" s="263" t="s">
        <v>0</v>
      </c>
      <c r="I8" s="264"/>
      <c r="J8" s="264"/>
      <c r="K8" s="264"/>
      <c r="L8" s="264"/>
      <c r="M8" s="264"/>
      <c r="N8" s="210" t="s">
        <v>97</v>
      </c>
      <c r="O8" s="107"/>
      <c r="P8" s="107"/>
      <c r="Q8" s="108"/>
      <c r="R8" s="67"/>
      <c r="S8" s="67"/>
    </row>
    <row r="9" spans="2:19" ht="15.75">
      <c r="B9" s="211"/>
      <c r="C9" s="211"/>
      <c r="D9" s="211"/>
      <c r="E9" s="211"/>
      <c r="F9" s="213"/>
      <c r="G9" s="214"/>
      <c r="H9" s="210" t="s">
        <v>98</v>
      </c>
      <c r="I9" s="263" t="s">
        <v>99</v>
      </c>
      <c r="J9" s="264"/>
      <c r="K9" s="264"/>
      <c r="L9" s="264"/>
      <c r="M9" s="264"/>
      <c r="N9" s="214"/>
      <c r="O9" s="67"/>
      <c r="P9" s="67"/>
      <c r="Q9" s="106"/>
      <c r="R9" s="67"/>
      <c r="S9" s="67"/>
    </row>
    <row r="10" spans="2:19" ht="72" customHeight="1">
      <c r="B10" s="211"/>
      <c r="C10" s="211"/>
      <c r="D10" s="211"/>
      <c r="E10" s="211"/>
      <c r="F10" s="213"/>
      <c r="G10" s="214"/>
      <c r="H10" s="214"/>
      <c r="I10" s="64" t="s">
        <v>100</v>
      </c>
      <c r="J10" s="64" t="s">
        <v>101</v>
      </c>
      <c r="K10" s="212" t="s">
        <v>102</v>
      </c>
      <c r="L10" s="222"/>
      <c r="M10" s="64" t="s">
        <v>103</v>
      </c>
      <c r="N10" s="218"/>
      <c r="O10" s="67"/>
      <c r="P10" s="67"/>
      <c r="Q10" s="106"/>
      <c r="R10" s="67"/>
      <c r="S10" s="67"/>
    </row>
    <row r="11" spans="2:19" ht="11.25" customHeight="1">
      <c r="B11" s="62">
        <v>1</v>
      </c>
      <c r="C11" s="62">
        <v>2</v>
      </c>
      <c r="D11" s="62">
        <v>3</v>
      </c>
      <c r="E11" s="62">
        <v>4</v>
      </c>
      <c r="F11" s="62">
        <v>5</v>
      </c>
      <c r="G11" s="62">
        <v>6</v>
      </c>
      <c r="H11" s="62">
        <v>7</v>
      </c>
      <c r="I11" s="62">
        <v>8</v>
      </c>
      <c r="J11" s="62">
        <v>9</v>
      </c>
      <c r="K11" s="223">
        <v>10</v>
      </c>
      <c r="L11" s="224"/>
      <c r="M11" s="62">
        <v>11</v>
      </c>
      <c r="N11" s="62">
        <v>12</v>
      </c>
      <c r="O11" s="67"/>
      <c r="P11" s="67"/>
      <c r="Q11" s="106"/>
      <c r="R11" s="67"/>
      <c r="S11" s="67"/>
    </row>
    <row r="12" spans="2:19" ht="20.25" customHeight="1">
      <c r="B12" s="229" t="s">
        <v>1</v>
      </c>
      <c r="C12" s="229">
        <v>600</v>
      </c>
      <c r="D12" s="229">
        <v>60013</v>
      </c>
      <c r="E12" s="229">
        <v>6300</v>
      </c>
      <c r="F12" s="255" t="s">
        <v>142</v>
      </c>
      <c r="G12" s="239">
        <v>100000</v>
      </c>
      <c r="H12" s="234">
        <v>100000</v>
      </c>
      <c r="I12" s="234">
        <v>86680</v>
      </c>
      <c r="J12" s="234">
        <v>13320</v>
      </c>
      <c r="K12" s="109" t="s">
        <v>109</v>
      </c>
      <c r="L12" s="110">
        <v>0</v>
      </c>
      <c r="M12" s="234">
        <v>0</v>
      </c>
      <c r="N12" s="228" t="s">
        <v>143</v>
      </c>
      <c r="O12" s="67"/>
      <c r="P12" s="67"/>
      <c r="Q12" s="106"/>
      <c r="R12" s="67"/>
      <c r="S12" s="67"/>
    </row>
    <row r="13" spans="2:19">
      <c r="B13" s="229"/>
      <c r="C13" s="229"/>
      <c r="D13" s="229"/>
      <c r="E13" s="229"/>
      <c r="F13" s="257"/>
      <c r="G13" s="239"/>
      <c r="H13" s="235"/>
      <c r="I13" s="235"/>
      <c r="J13" s="235"/>
      <c r="K13" s="111" t="s">
        <v>111</v>
      </c>
      <c r="L13" s="112">
        <v>0</v>
      </c>
      <c r="M13" s="235"/>
      <c r="N13" s="229"/>
      <c r="O13" s="67"/>
      <c r="P13" s="67"/>
      <c r="Q13" s="106"/>
      <c r="R13" s="67"/>
      <c r="S13" s="67"/>
    </row>
    <row r="14" spans="2:19" ht="9.75" customHeight="1">
      <c r="B14" s="230"/>
      <c r="C14" s="230"/>
      <c r="D14" s="230"/>
      <c r="E14" s="230"/>
      <c r="F14" s="258"/>
      <c r="G14" s="240"/>
      <c r="H14" s="236"/>
      <c r="I14" s="236"/>
      <c r="J14" s="236"/>
      <c r="K14" s="113" t="s">
        <v>112</v>
      </c>
      <c r="L14" s="114">
        <v>0</v>
      </c>
      <c r="M14" s="236"/>
      <c r="N14" s="230"/>
      <c r="O14" s="67"/>
      <c r="P14" s="67"/>
      <c r="Q14" s="106"/>
      <c r="R14" s="67"/>
      <c r="S14" s="67"/>
    </row>
    <row r="15" spans="2:19">
      <c r="B15" s="84"/>
      <c r="C15" s="84"/>
      <c r="D15" s="84"/>
      <c r="E15" s="84"/>
      <c r="F15" s="254" t="s">
        <v>144</v>
      </c>
      <c r="G15" s="86"/>
      <c r="H15" s="82"/>
      <c r="I15" s="82"/>
      <c r="J15" s="82"/>
      <c r="K15" s="109" t="s">
        <v>109</v>
      </c>
      <c r="L15" s="112">
        <v>0</v>
      </c>
      <c r="M15" s="82"/>
      <c r="N15" s="228" t="s">
        <v>145</v>
      </c>
      <c r="O15" s="67"/>
      <c r="P15" s="67"/>
      <c r="Q15" s="106"/>
      <c r="R15" s="67"/>
      <c r="S15" s="67"/>
    </row>
    <row r="16" spans="2:19">
      <c r="B16" s="84" t="s">
        <v>2</v>
      </c>
      <c r="C16" s="84">
        <v>600</v>
      </c>
      <c r="D16" s="84">
        <v>60014</v>
      </c>
      <c r="E16" s="84">
        <v>6050</v>
      </c>
      <c r="F16" s="255"/>
      <c r="G16" s="82">
        <v>241000</v>
      </c>
      <c r="H16" s="82">
        <v>241000</v>
      </c>
      <c r="I16" s="82">
        <v>0</v>
      </c>
      <c r="J16" s="82">
        <v>241000</v>
      </c>
      <c r="K16" s="111" t="s">
        <v>111</v>
      </c>
      <c r="L16" s="112">
        <v>0</v>
      </c>
      <c r="M16" s="82">
        <v>0</v>
      </c>
      <c r="N16" s="229"/>
      <c r="O16" s="67"/>
      <c r="P16" s="67"/>
      <c r="Q16" s="106"/>
      <c r="R16" s="67"/>
      <c r="S16" s="67"/>
    </row>
    <row r="17" spans="2:19">
      <c r="B17" s="84"/>
      <c r="C17" s="89"/>
      <c r="D17" s="89"/>
      <c r="E17" s="89"/>
      <c r="F17" s="256"/>
      <c r="G17" s="90"/>
      <c r="H17" s="82"/>
      <c r="I17" s="82"/>
      <c r="J17" s="82"/>
      <c r="K17" s="113" t="s">
        <v>112</v>
      </c>
      <c r="L17" s="112">
        <v>0</v>
      </c>
      <c r="M17" s="82"/>
      <c r="N17" s="230"/>
      <c r="O17" s="67"/>
      <c r="P17" s="67"/>
      <c r="Q17" s="106"/>
      <c r="R17" s="67"/>
      <c r="S17" s="67"/>
    </row>
    <row r="18" spans="2:19" ht="15.75" customHeight="1">
      <c r="B18" s="228" t="s">
        <v>3</v>
      </c>
      <c r="C18" s="229">
        <v>600</v>
      </c>
      <c r="D18" s="229">
        <v>60014</v>
      </c>
      <c r="E18" s="229">
        <v>6050</v>
      </c>
      <c r="F18" s="255" t="s">
        <v>146</v>
      </c>
      <c r="G18" s="239">
        <v>427000</v>
      </c>
      <c r="H18" s="234">
        <v>427000</v>
      </c>
      <c r="I18" s="234">
        <v>0</v>
      </c>
      <c r="J18" s="234">
        <v>427000</v>
      </c>
      <c r="K18" s="109" t="s">
        <v>109</v>
      </c>
      <c r="L18" s="110">
        <v>0</v>
      </c>
      <c r="M18" s="234">
        <v>0</v>
      </c>
      <c r="N18" s="228" t="s">
        <v>145</v>
      </c>
      <c r="O18" s="67"/>
      <c r="P18" s="67"/>
      <c r="Q18" s="106"/>
      <c r="R18" s="67"/>
      <c r="S18" s="67"/>
    </row>
    <row r="19" spans="2:19">
      <c r="B19" s="229"/>
      <c r="C19" s="229"/>
      <c r="D19" s="229"/>
      <c r="E19" s="229"/>
      <c r="F19" s="257"/>
      <c r="G19" s="239"/>
      <c r="H19" s="235"/>
      <c r="I19" s="235"/>
      <c r="J19" s="235"/>
      <c r="K19" s="111" t="s">
        <v>111</v>
      </c>
      <c r="L19" s="112">
        <v>0</v>
      </c>
      <c r="M19" s="235"/>
      <c r="N19" s="229"/>
      <c r="O19" s="67"/>
      <c r="P19" s="67"/>
      <c r="Q19" s="67"/>
      <c r="R19" s="67"/>
      <c r="S19" s="67"/>
    </row>
    <row r="20" spans="2:19" ht="9.75" customHeight="1">
      <c r="B20" s="230"/>
      <c r="C20" s="230"/>
      <c r="D20" s="230"/>
      <c r="E20" s="230"/>
      <c r="F20" s="258"/>
      <c r="G20" s="240"/>
      <c r="H20" s="236"/>
      <c r="I20" s="236"/>
      <c r="J20" s="236"/>
      <c r="K20" s="113" t="s">
        <v>112</v>
      </c>
      <c r="L20" s="114">
        <v>0</v>
      </c>
      <c r="M20" s="236"/>
      <c r="N20" s="230"/>
      <c r="O20" s="67"/>
      <c r="P20" s="67"/>
      <c r="Q20" s="67"/>
      <c r="R20" s="67"/>
      <c r="S20" s="67"/>
    </row>
    <row r="21" spans="2:19">
      <c r="B21" s="84"/>
      <c r="C21" s="84"/>
      <c r="D21" s="84"/>
      <c r="E21" s="84"/>
      <c r="F21" s="254" t="s">
        <v>147</v>
      </c>
      <c r="G21" s="86"/>
      <c r="H21" s="82"/>
      <c r="I21" s="82"/>
      <c r="J21" s="82"/>
      <c r="K21" s="109" t="s">
        <v>109</v>
      </c>
      <c r="L21" s="112">
        <v>0</v>
      </c>
      <c r="M21" s="82"/>
      <c r="N21" s="228" t="s">
        <v>145</v>
      </c>
      <c r="O21" s="67"/>
      <c r="P21" s="67"/>
      <c r="Q21" s="67"/>
      <c r="R21" s="67"/>
      <c r="S21" s="67"/>
    </row>
    <row r="22" spans="2:19">
      <c r="B22" s="84" t="s">
        <v>4</v>
      </c>
      <c r="C22" s="84">
        <v>600</v>
      </c>
      <c r="D22" s="84">
        <v>60014</v>
      </c>
      <c r="E22" s="84">
        <v>6050</v>
      </c>
      <c r="F22" s="255"/>
      <c r="G22" s="86">
        <v>384000</v>
      </c>
      <c r="H22" s="82">
        <v>384000</v>
      </c>
      <c r="I22" s="82">
        <v>0</v>
      </c>
      <c r="J22" s="82">
        <v>384000</v>
      </c>
      <c r="K22" s="111" t="s">
        <v>111</v>
      </c>
      <c r="L22" s="112">
        <v>0</v>
      </c>
      <c r="M22" s="82">
        <v>0</v>
      </c>
      <c r="N22" s="229"/>
      <c r="O22" s="67"/>
      <c r="P22" s="67"/>
      <c r="Q22" s="67"/>
      <c r="R22" s="67"/>
      <c r="S22" s="67"/>
    </row>
    <row r="23" spans="2:19">
      <c r="B23" s="89"/>
      <c r="C23" s="89"/>
      <c r="D23" s="89"/>
      <c r="E23" s="89"/>
      <c r="F23" s="256"/>
      <c r="G23" s="96"/>
      <c r="H23" s="90"/>
      <c r="I23" s="90"/>
      <c r="J23" s="90"/>
      <c r="K23" s="113" t="s">
        <v>112</v>
      </c>
      <c r="L23" s="114">
        <v>0</v>
      </c>
      <c r="M23" s="90"/>
      <c r="N23" s="230"/>
      <c r="O23" s="67"/>
      <c r="P23" s="67"/>
      <c r="Q23" s="67"/>
      <c r="R23" s="67"/>
      <c r="S23" s="67"/>
    </row>
    <row r="24" spans="2:19">
      <c r="B24" s="84"/>
      <c r="C24" s="84"/>
      <c r="D24" s="84"/>
      <c r="E24" s="84"/>
      <c r="F24" s="254" t="s">
        <v>148</v>
      </c>
      <c r="G24" s="86"/>
      <c r="H24" s="82"/>
      <c r="I24" s="82"/>
      <c r="J24" s="82"/>
      <c r="K24" s="109" t="s">
        <v>109</v>
      </c>
      <c r="L24" s="112">
        <v>0</v>
      </c>
      <c r="M24" s="82"/>
      <c r="N24" s="228" t="s">
        <v>145</v>
      </c>
      <c r="O24" s="67"/>
      <c r="P24" s="67"/>
      <c r="Q24" s="67"/>
      <c r="R24" s="67"/>
      <c r="S24" s="67"/>
    </row>
    <row r="25" spans="2:19">
      <c r="B25" s="84" t="s">
        <v>5</v>
      </c>
      <c r="C25" s="84">
        <v>600</v>
      </c>
      <c r="D25" s="84">
        <v>60014</v>
      </c>
      <c r="E25" s="84">
        <v>6050</v>
      </c>
      <c r="F25" s="255"/>
      <c r="G25" s="86">
        <v>917200</v>
      </c>
      <c r="H25" s="82">
        <v>917200</v>
      </c>
      <c r="I25" s="82">
        <v>0</v>
      </c>
      <c r="J25" s="82">
        <v>917200</v>
      </c>
      <c r="K25" s="111" t="s">
        <v>111</v>
      </c>
      <c r="L25" s="112">
        <v>0</v>
      </c>
      <c r="M25" s="82">
        <v>0</v>
      </c>
      <c r="N25" s="229"/>
      <c r="O25" s="67"/>
      <c r="P25" s="67"/>
      <c r="Q25" s="67"/>
      <c r="R25" s="67"/>
      <c r="S25" s="67"/>
    </row>
    <row r="26" spans="2:19">
      <c r="B26" s="84"/>
      <c r="C26" s="89"/>
      <c r="D26" s="89"/>
      <c r="E26" s="89"/>
      <c r="F26" s="256"/>
      <c r="G26" s="90"/>
      <c r="H26" s="82"/>
      <c r="I26" s="82"/>
      <c r="J26" s="82"/>
      <c r="K26" s="113" t="s">
        <v>112</v>
      </c>
      <c r="L26" s="112">
        <v>0</v>
      </c>
      <c r="M26" s="82"/>
      <c r="N26" s="230"/>
      <c r="O26" s="67"/>
      <c r="P26" s="67"/>
      <c r="Q26" s="67"/>
      <c r="R26" s="67"/>
      <c r="S26" s="67"/>
    </row>
    <row r="27" spans="2:19" ht="15.75" customHeight="1">
      <c r="B27" s="228" t="s">
        <v>6</v>
      </c>
      <c r="C27" s="229">
        <v>600</v>
      </c>
      <c r="D27" s="229">
        <v>60014</v>
      </c>
      <c r="E27" s="229">
        <v>6050</v>
      </c>
      <c r="F27" s="254" t="s">
        <v>149</v>
      </c>
      <c r="G27" s="239">
        <v>77100</v>
      </c>
      <c r="H27" s="234">
        <v>77100</v>
      </c>
      <c r="I27" s="234">
        <v>0</v>
      </c>
      <c r="J27" s="234">
        <v>77100</v>
      </c>
      <c r="K27" s="109" t="s">
        <v>109</v>
      </c>
      <c r="L27" s="110">
        <v>0</v>
      </c>
      <c r="M27" s="234">
        <v>0</v>
      </c>
      <c r="N27" s="228" t="s">
        <v>145</v>
      </c>
      <c r="O27" s="67"/>
      <c r="P27" s="67"/>
      <c r="Q27" s="67"/>
      <c r="R27" s="67"/>
      <c r="S27" s="67"/>
    </row>
    <row r="28" spans="2:19">
      <c r="B28" s="229"/>
      <c r="C28" s="229"/>
      <c r="D28" s="229"/>
      <c r="E28" s="229"/>
      <c r="F28" s="257"/>
      <c r="G28" s="239"/>
      <c r="H28" s="235"/>
      <c r="I28" s="235"/>
      <c r="J28" s="235"/>
      <c r="K28" s="111" t="s">
        <v>111</v>
      </c>
      <c r="L28" s="112">
        <v>0</v>
      </c>
      <c r="M28" s="235"/>
      <c r="N28" s="229"/>
      <c r="O28" s="67"/>
      <c r="P28" s="67"/>
      <c r="Q28" s="67"/>
      <c r="R28" s="67"/>
      <c r="S28" s="67"/>
    </row>
    <row r="29" spans="2:19">
      <c r="B29" s="230"/>
      <c r="C29" s="230"/>
      <c r="D29" s="230"/>
      <c r="E29" s="230"/>
      <c r="F29" s="258"/>
      <c r="G29" s="240"/>
      <c r="H29" s="236"/>
      <c r="I29" s="236"/>
      <c r="J29" s="236"/>
      <c r="K29" s="113" t="s">
        <v>112</v>
      </c>
      <c r="L29" s="114">
        <v>0</v>
      </c>
      <c r="M29" s="236"/>
      <c r="N29" s="230"/>
      <c r="O29" s="67"/>
      <c r="P29" s="67"/>
      <c r="Q29" s="67"/>
      <c r="R29" s="67"/>
      <c r="S29" s="67"/>
    </row>
    <row r="30" spans="2:19" ht="18.75" customHeight="1">
      <c r="B30" s="228" t="s">
        <v>8</v>
      </c>
      <c r="C30" s="229">
        <v>600</v>
      </c>
      <c r="D30" s="229">
        <v>60014</v>
      </c>
      <c r="E30" s="229">
        <v>6050</v>
      </c>
      <c r="F30" s="255" t="s">
        <v>150</v>
      </c>
      <c r="G30" s="239">
        <v>660000</v>
      </c>
      <c r="H30" s="234">
        <v>660000</v>
      </c>
      <c r="I30" s="234">
        <v>0</v>
      </c>
      <c r="J30" s="234">
        <v>660000</v>
      </c>
      <c r="K30" s="109" t="s">
        <v>109</v>
      </c>
      <c r="L30" s="110">
        <v>0</v>
      </c>
      <c r="M30" s="234">
        <v>0</v>
      </c>
      <c r="N30" s="228" t="s">
        <v>145</v>
      </c>
      <c r="O30" s="67"/>
      <c r="P30" s="67"/>
      <c r="Q30" s="67"/>
      <c r="R30" s="67"/>
      <c r="S30" s="67"/>
    </row>
    <row r="31" spans="2:19" ht="18" customHeight="1">
      <c r="B31" s="229"/>
      <c r="C31" s="229"/>
      <c r="D31" s="229"/>
      <c r="E31" s="229"/>
      <c r="F31" s="257"/>
      <c r="G31" s="239"/>
      <c r="H31" s="235"/>
      <c r="I31" s="235"/>
      <c r="J31" s="235"/>
      <c r="K31" s="111" t="s">
        <v>111</v>
      </c>
      <c r="L31" s="112">
        <v>0</v>
      </c>
      <c r="M31" s="235"/>
      <c r="N31" s="229"/>
      <c r="O31" s="67"/>
      <c r="P31" s="67"/>
      <c r="Q31" s="67"/>
      <c r="R31" s="67"/>
      <c r="S31" s="67"/>
    </row>
    <row r="32" spans="2:19" ht="11.25" customHeight="1">
      <c r="B32" s="230"/>
      <c r="C32" s="230"/>
      <c r="D32" s="230"/>
      <c r="E32" s="230"/>
      <c r="F32" s="258"/>
      <c r="G32" s="240"/>
      <c r="H32" s="236"/>
      <c r="I32" s="236"/>
      <c r="J32" s="236"/>
      <c r="K32" s="113" t="s">
        <v>112</v>
      </c>
      <c r="L32" s="114">
        <v>0</v>
      </c>
      <c r="M32" s="236"/>
      <c r="N32" s="230"/>
      <c r="O32" s="67"/>
      <c r="P32" s="67"/>
      <c r="Q32" s="67"/>
      <c r="R32" s="67"/>
      <c r="S32" s="67"/>
    </row>
    <row r="33" spans="2:19" ht="18.75" customHeight="1">
      <c r="B33" s="228" t="s">
        <v>90</v>
      </c>
      <c r="C33" s="229">
        <v>600</v>
      </c>
      <c r="D33" s="229">
        <v>60014</v>
      </c>
      <c r="E33" s="229">
        <v>6050</v>
      </c>
      <c r="F33" s="255" t="s">
        <v>151</v>
      </c>
      <c r="G33" s="239">
        <v>44000</v>
      </c>
      <c r="H33" s="234">
        <v>44000</v>
      </c>
      <c r="I33" s="234">
        <v>0</v>
      </c>
      <c r="J33" s="234">
        <v>44000</v>
      </c>
      <c r="K33" s="109" t="s">
        <v>109</v>
      </c>
      <c r="L33" s="110">
        <v>0</v>
      </c>
      <c r="M33" s="234">
        <v>0</v>
      </c>
      <c r="N33" s="228" t="s">
        <v>145</v>
      </c>
      <c r="O33" s="67"/>
      <c r="P33" s="67"/>
      <c r="Q33" s="67"/>
      <c r="R33" s="67"/>
      <c r="S33" s="67"/>
    </row>
    <row r="34" spans="2:19" ht="18.75" customHeight="1">
      <c r="B34" s="229"/>
      <c r="C34" s="229"/>
      <c r="D34" s="229"/>
      <c r="E34" s="229"/>
      <c r="F34" s="257"/>
      <c r="G34" s="239"/>
      <c r="H34" s="235"/>
      <c r="I34" s="235"/>
      <c r="J34" s="235"/>
      <c r="K34" s="111" t="s">
        <v>111</v>
      </c>
      <c r="L34" s="112">
        <v>0</v>
      </c>
      <c r="M34" s="235"/>
      <c r="N34" s="229"/>
      <c r="O34" s="67"/>
      <c r="P34" s="67"/>
      <c r="Q34" s="67"/>
      <c r="R34" s="67"/>
      <c r="S34" s="67"/>
    </row>
    <row r="35" spans="2:19" ht="9.75" customHeight="1">
      <c r="B35" s="230"/>
      <c r="C35" s="230"/>
      <c r="D35" s="230"/>
      <c r="E35" s="230"/>
      <c r="F35" s="258"/>
      <c r="G35" s="240"/>
      <c r="H35" s="236"/>
      <c r="I35" s="236"/>
      <c r="J35" s="236"/>
      <c r="K35" s="113" t="s">
        <v>112</v>
      </c>
      <c r="L35" s="114">
        <v>0</v>
      </c>
      <c r="M35" s="236"/>
      <c r="N35" s="230"/>
      <c r="O35" s="67"/>
      <c r="P35" s="67"/>
      <c r="Q35" s="67"/>
      <c r="R35" s="67"/>
      <c r="S35" s="67"/>
    </row>
    <row r="36" spans="2:19" ht="18.75" customHeight="1">
      <c r="B36" s="84"/>
      <c r="C36" s="84"/>
      <c r="D36" s="84"/>
      <c r="E36" s="84"/>
      <c r="F36" s="254" t="s">
        <v>152</v>
      </c>
      <c r="G36" s="86"/>
      <c r="H36" s="82"/>
      <c r="I36" s="82"/>
      <c r="J36" s="82"/>
      <c r="K36" s="109" t="s">
        <v>109</v>
      </c>
      <c r="L36" s="112">
        <v>0</v>
      </c>
      <c r="M36" s="82"/>
      <c r="N36" s="84"/>
      <c r="O36" s="67"/>
      <c r="P36" s="67"/>
      <c r="Q36" s="67"/>
      <c r="R36" s="67"/>
      <c r="S36" s="67"/>
    </row>
    <row r="37" spans="2:19" ht="18.75" customHeight="1">
      <c r="B37" s="84" t="s">
        <v>127</v>
      </c>
      <c r="C37" s="84">
        <v>600</v>
      </c>
      <c r="D37" s="84">
        <v>60014</v>
      </c>
      <c r="E37" s="84">
        <v>6050</v>
      </c>
      <c r="F37" s="255"/>
      <c r="G37" s="86">
        <v>1808000</v>
      </c>
      <c r="H37" s="82">
        <v>1808000</v>
      </c>
      <c r="I37" s="82">
        <v>798511</v>
      </c>
      <c r="J37" s="82">
        <v>509489</v>
      </c>
      <c r="K37" s="111" t="s">
        <v>111</v>
      </c>
      <c r="L37" s="115">
        <v>500000</v>
      </c>
      <c r="M37" s="82">
        <v>0</v>
      </c>
      <c r="N37" s="84" t="s">
        <v>145</v>
      </c>
      <c r="O37" s="67"/>
      <c r="P37" s="67"/>
      <c r="Q37" s="67"/>
      <c r="R37" s="67"/>
      <c r="S37" s="67"/>
    </row>
    <row r="38" spans="2:19" ht="12.75" customHeight="1">
      <c r="B38" s="84"/>
      <c r="C38" s="89"/>
      <c r="D38" s="89"/>
      <c r="E38" s="89"/>
      <c r="F38" s="256"/>
      <c r="G38" s="90"/>
      <c r="H38" s="82"/>
      <c r="I38" s="82"/>
      <c r="J38" s="82"/>
      <c r="K38" s="113" t="s">
        <v>112</v>
      </c>
      <c r="L38" s="112">
        <v>0</v>
      </c>
      <c r="M38" s="82"/>
      <c r="N38" s="84"/>
      <c r="O38" s="67"/>
      <c r="P38" s="67"/>
      <c r="Q38" s="67"/>
      <c r="R38" s="67"/>
      <c r="S38" s="67"/>
    </row>
    <row r="39" spans="2:19">
      <c r="B39" s="228" t="s">
        <v>130</v>
      </c>
      <c r="C39" s="228">
        <v>600</v>
      </c>
      <c r="D39" s="228">
        <v>60014</v>
      </c>
      <c r="E39" s="228">
        <v>6050</v>
      </c>
      <c r="F39" s="254" t="s">
        <v>153</v>
      </c>
      <c r="G39" s="271">
        <v>4200000</v>
      </c>
      <c r="H39" s="234">
        <v>4200000</v>
      </c>
      <c r="I39" s="234">
        <v>60000</v>
      </c>
      <c r="J39" s="234">
        <v>4140000</v>
      </c>
      <c r="K39" s="109" t="s">
        <v>109</v>
      </c>
      <c r="L39" s="110">
        <v>0</v>
      </c>
      <c r="M39" s="234">
        <v>0</v>
      </c>
      <c r="N39" s="228" t="s">
        <v>145</v>
      </c>
      <c r="O39" s="67"/>
      <c r="P39" s="67"/>
      <c r="Q39" s="67"/>
      <c r="R39" s="67"/>
      <c r="S39" s="67"/>
    </row>
    <row r="40" spans="2:19">
      <c r="B40" s="229"/>
      <c r="C40" s="229"/>
      <c r="D40" s="229"/>
      <c r="E40" s="229"/>
      <c r="F40" s="257"/>
      <c r="G40" s="239"/>
      <c r="H40" s="235"/>
      <c r="I40" s="235"/>
      <c r="J40" s="235"/>
      <c r="K40" s="111" t="s">
        <v>111</v>
      </c>
      <c r="L40" s="112">
        <v>0</v>
      </c>
      <c r="M40" s="235"/>
      <c r="N40" s="229"/>
      <c r="O40" s="67"/>
      <c r="P40" s="67"/>
      <c r="Q40" s="67"/>
      <c r="R40" s="67"/>
      <c r="S40" s="67"/>
    </row>
    <row r="41" spans="2:19">
      <c r="B41" s="230"/>
      <c r="C41" s="229"/>
      <c r="D41" s="229"/>
      <c r="E41" s="229"/>
      <c r="F41" s="257"/>
      <c r="G41" s="239"/>
      <c r="H41" s="235"/>
      <c r="I41" s="235"/>
      <c r="J41" s="235"/>
      <c r="K41" s="111" t="s">
        <v>112</v>
      </c>
      <c r="L41" s="112">
        <v>0</v>
      </c>
      <c r="M41" s="235"/>
      <c r="N41" s="229"/>
      <c r="O41" s="67"/>
      <c r="P41" s="67"/>
      <c r="Q41" s="67"/>
      <c r="R41" s="67"/>
      <c r="S41" s="67"/>
    </row>
    <row r="42" spans="2:19">
      <c r="B42" s="228" t="s">
        <v>133</v>
      </c>
      <c r="C42" s="228">
        <v>600</v>
      </c>
      <c r="D42" s="228">
        <v>60014</v>
      </c>
      <c r="E42" s="228">
        <v>6050</v>
      </c>
      <c r="F42" s="254" t="s">
        <v>154</v>
      </c>
      <c r="G42" s="268">
        <v>677000</v>
      </c>
      <c r="H42" s="268">
        <v>677000</v>
      </c>
      <c r="I42" s="268">
        <v>0</v>
      </c>
      <c r="J42" s="95"/>
      <c r="K42" s="109" t="s">
        <v>109</v>
      </c>
      <c r="L42" s="110">
        <v>0</v>
      </c>
      <c r="M42" s="234">
        <v>0</v>
      </c>
      <c r="N42" s="228" t="s">
        <v>145</v>
      </c>
      <c r="O42" s="67"/>
      <c r="P42" s="67"/>
      <c r="Q42" s="67"/>
      <c r="R42" s="67"/>
      <c r="S42" s="67"/>
    </row>
    <row r="43" spans="2:19">
      <c r="B43" s="265"/>
      <c r="C43" s="266"/>
      <c r="D43" s="266"/>
      <c r="E43" s="266"/>
      <c r="F43" s="267"/>
      <c r="G43" s="269"/>
      <c r="H43" s="269"/>
      <c r="I43" s="269"/>
      <c r="J43" s="82">
        <v>677000</v>
      </c>
      <c r="K43" s="111" t="s">
        <v>111</v>
      </c>
      <c r="L43" s="112">
        <v>0</v>
      </c>
      <c r="M43" s="235"/>
      <c r="N43" s="229"/>
      <c r="O43" s="67"/>
      <c r="P43" s="67"/>
      <c r="Q43" s="67"/>
      <c r="R43" s="67"/>
      <c r="S43" s="67"/>
    </row>
    <row r="44" spans="2:19">
      <c r="B44" s="265"/>
      <c r="C44" s="266"/>
      <c r="D44" s="266"/>
      <c r="E44" s="266"/>
      <c r="F44" s="267"/>
      <c r="G44" s="269"/>
      <c r="H44" s="269"/>
      <c r="I44" s="269"/>
      <c r="J44" s="82"/>
      <c r="K44" s="111" t="s">
        <v>112</v>
      </c>
      <c r="L44" s="112">
        <v>0</v>
      </c>
      <c r="M44" s="235"/>
      <c r="N44" s="229"/>
      <c r="O44" s="67"/>
      <c r="P44" s="67"/>
      <c r="Q44" s="67"/>
      <c r="R44" s="67"/>
      <c r="S44" s="67"/>
    </row>
    <row r="45" spans="2:19">
      <c r="B45" s="98"/>
      <c r="C45" s="98"/>
      <c r="D45" s="98"/>
      <c r="E45" s="98"/>
      <c r="F45" s="254" t="s">
        <v>155</v>
      </c>
      <c r="G45" s="95"/>
      <c r="H45" s="95"/>
      <c r="I45" s="95"/>
      <c r="J45" s="95"/>
      <c r="K45" s="109" t="s">
        <v>109</v>
      </c>
      <c r="L45" s="110">
        <v>0</v>
      </c>
      <c r="M45" s="234">
        <v>0</v>
      </c>
      <c r="N45" s="228" t="s">
        <v>145</v>
      </c>
      <c r="O45" s="67"/>
      <c r="P45" s="67"/>
      <c r="Q45" s="67"/>
      <c r="R45" s="67"/>
      <c r="S45" s="67"/>
    </row>
    <row r="46" spans="2:19">
      <c r="B46" s="84" t="s">
        <v>156</v>
      </c>
      <c r="C46" s="84">
        <v>600</v>
      </c>
      <c r="D46" s="84">
        <v>60014</v>
      </c>
      <c r="E46" s="84">
        <v>6050</v>
      </c>
      <c r="F46" s="267"/>
      <c r="G46" s="82">
        <v>550000</v>
      </c>
      <c r="H46" s="82">
        <v>550000</v>
      </c>
      <c r="I46" s="82">
        <v>0</v>
      </c>
      <c r="J46" s="82">
        <v>550000</v>
      </c>
      <c r="K46" s="111" t="s">
        <v>111</v>
      </c>
      <c r="L46" s="112">
        <v>0</v>
      </c>
      <c r="M46" s="235"/>
      <c r="N46" s="229"/>
      <c r="O46" s="67"/>
      <c r="P46" s="67"/>
      <c r="Q46" s="67"/>
      <c r="R46" s="67"/>
      <c r="S46" s="67"/>
    </row>
    <row r="47" spans="2:19">
      <c r="B47" s="89"/>
      <c r="C47" s="89"/>
      <c r="D47" s="89"/>
      <c r="E47" s="89"/>
      <c r="F47" s="270"/>
      <c r="G47" s="90"/>
      <c r="H47" s="90"/>
      <c r="I47" s="90"/>
      <c r="J47" s="90"/>
      <c r="K47" s="111" t="s">
        <v>112</v>
      </c>
      <c r="L47" s="112">
        <v>0</v>
      </c>
      <c r="M47" s="235"/>
      <c r="N47" s="229"/>
      <c r="O47" s="67"/>
      <c r="P47" s="67"/>
      <c r="Q47" s="67"/>
      <c r="R47" s="67"/>
      <c r="S47" s="67"/>
    </row>
    <row r="48" spans="2:19">
      <c r="B48" s="98"/>
      <c r="C48" s="116"/>
      <c r="D48" s="98"/>
      <c r="E48" s="98"/>
      <c r="F48" s="254" t="s">
        <v>157</v>
      </c>
      <c r="G48" s="94"/>
      <c r="H48" s="95"/>
      <c r="I48" s="95"/>
      <c r="J48" s="95"/>
      <c r="K48" s="109" t="s">
        <v>109</v>
      </c>
      <c r="L48" s="110">
        <v>0</v>
      </c>
      <c r="M48" s="234">
        <v>0</v>
      </c>
      <c r="N48" s="228" t="s">
        <v>145</v>
      </c>
      <c r="O48" s="67"/>
      <c r="P48" s="67"/>
      <c r="Q48" s="67"/>
      <c r="R48" s="67"/>
      <c r="S48" s="67"/>
    </row>
    <row r="49" spans="2:19">
      <c r="B49" s="84" t="s">
        <v>158</v>
      </c>
      <c r="C49" s="117">
        <v>600</v>
      </c>
      <c r="D49" s="84">
        <v>60014</v>
      </c>
      <c r="E49" s="84">
        <v>6050</v>
      </c>
      <c r="F49" s="267"/>
      <c r="G49" s="86">
        <v>1900000</v>
      </c>
      <c r="H49" s="82">
        <v>1900000</v>
      </c>
      <c r="I49" s="82">
        <v>0</v>
      </c>
      <c r="J49" s="82">
        <v>1400000</v>
      </c>
      <c r="K49" s="111" t="s">
        <v>111</v>
      </c>
      <c r="L49" s="115">
        <v>500000</v>
      </c>
      <c r="M49" s="235"/>
      <c r="N49" s="229"/>
      <c r="O49" s="67"/>
      <c r="P49" s="67"/>
      <c r="Q49" s="67"/>
      <c r="R49" s="67"/>
      <c r="S49" s="67"/>
    </row>
    <row r="50" spans="2:19" ht="55.5" customHeight="1">
      <c r="B50" s="89"/>
      <c r="C50" s="118"/>
      <c r="D50" s="89"/>
      <c r="E50" s="89"/>
      <c r="F50" s="270"/>
      <c r="G50" s="96"/>
      <c r="H50" s="90"/>
      <c r="I50" s="90"/>
      <c r="J50" s="90"/>
      <c r="K50" s="111" t="s">
        <v>112</v>
      </c>
      <c r="L50" s="112">
        <v>0</v>
      </c>
      <c r="M50" s="235"/>
      <c r="N50" s="229"/>
      <c r="O50" s="67"/>
      <c r="P50" s="67"/>
      <c r="Q50" s="67"/>
      <c r="R50" s="67"/>
      <c r="S50" s="67"/>
    </row>
    <row r="51" spans="2:19">
      <c r="B51" s="98"/>
      <c r="C51" s="116"/>
      <c r="D51" s="98"/>
      <c r="E51" s="98"/>
      <c r="F51" s="272" t="s">
        <v>159</v>
      </c>
      <c r="G51" s="94"/>
      <c r="H51" s="95"/>
      <c r="I51" s="95"/>
      <c r="J51" s="95"/>
      <c r="K51" s="109" t="s">
        <v>109</v>
      </c>
      <c r="L51" s="110">
        <v>0</v>
      </c>
      <c r="M51" s="234">
        <v>0</v>
      </c>
      <c r="N51" s="228" t="s">
        <v>145</v>
      </c>
      <c r="O51" s="67"/>
      <c r="P51" s="67"/>
      <c r="Q51" s="67"/>
      <c r="R51" s="67"/>
      <c r="S51" s="67"/>
    </row>
    <row r="52" spans="2:19">
      <c r="B52" s="84" t="s">
        <v>160</v>
      </c>
      <c r="C52" s="117">
        <v>600</v>
      </c>
      <c r="D52" s="84">
        <v>60014</v>
      </c>
      <c r="E52" s="84">
        <v>6050</v>
      </c>
      <c r="F52" s="267"/>
      <c r="G52" s="86">
        <v>972880</v>
      </c>
      <c r="H52" s="82">
        <v>972880</v>
      </c>
      <c r="I52" s="82">
        <v>0</v>
      </c>
      <c r="J52" s="82">
        <v>772880</v>
      </c>
      <c r="K52" s="111" t="s">
        <v>111</v>
      </c>
      <c r="L52" s="115">
        <v>200000</v>
      </c>
      <c r="M52" s="235"/>
      <c r="N52" s="229"/>
      <c r="O52" s="67"/>
      <c r="P52" s="67"/>
      <c r="Q52" s="67"/>
      <c r="R52" s="67"/>
      <c r="S52" s="67"/>
    </row>
    <row r="53" spans="2:19">
      <c r="B53" s="89"/>
      <c r="C53" s="118"/>
      <c r="D53" s="89"/>
      <c r="E53" s="89"/>
      <c r="F53" s="270"/>
      <c r="G53" s="96"/>
      <c r="H53" s="90"/>
      <c r="I53" s="90"/>
      <c r="J53" s="90"/>
      <c r="K53" s="111" t="s">
        <v>112</v>
      </c>
      <c r="L53" s="112">
        <v>0</v>
      </c>
      <c r="M53" s="235"/>
      <c r="N53" s="229"/>
      <c r="O53" s="67"/>
      <c r="P53" s="67"/>
      <c r="Q53" s="67"/>
      <c r="R53" s="67"/>
      <c r="S53" s="67"/>
    </row>
    <row r="54" spans="2:19">
      <c r="B54" s="98"/>
      <c r="C54" s="116"/>
      <c r="D54" s="98"/>
      <c r="E54" s="98"/>
      <c r="F54" s="272" t="s">
        <v>161</v>
      </c>
      <c r="G54" s="94"/>
      <c r="H54" s="95"/>
      <c r="I54" s="95"/>
      <c r="J54" s="95"/>
      <c r="K54" s="109" t="s">
        <v>109</v>
      </c>
      <c r="L54" s="110">
        <v>0</v>
      </c>
      <c r="M54" s="234">
        <v>0</v>
      </c>
      <c r="N54" s="228" t="s">
        <v>145</v>
      </c>
      <c r="O54" s="67"/>
      <c r="P54" s="67"/>
      <c r="Q54" s="67"/>
      <c r="R54" s="67"/>
      <c r="S54" s="67"/>
    </row>
    <row r="55" spans="2:19">
      <c r="B55" s="84" t="s">
        <v>162</v>
      </c>
      <c r="C55" s="117">
        <v>600</v>
      </c>
      <c r="D55" s="84">
        <v>60014</v>
      </c>
      <c r="E55" s="84">
        <v>6050</v>
      </c>
      <c r="F55" s="267"/>
      <c r="G55" s="86">
        <v>195000</v>
      </c>
      <c r="H55" s="82">
        <v>195000</v>
      </c>
      <c r="I55" s="82">
        <v>0</v>
      </c>
      <c r="J55" s="82">
        <v>195000</v>
      </c>
      <c r="K55" s="111" t="s">
        <v>111</v>
      </c>
      <c r="L55" s="112">
        <v>0</v>
      </c>
      <c r="M55" s="235"/>
      <c r="N55" s="229"/>
      <c r="O55" s="67"/>
      <c r="P55" s="67"/>
      <c r="Q55" s="67"/>
      <c r="R55" s="67"/>
      <c r="S55" s="67"/>
    </row>
    <row r="56" spans="2:19">
      <c r="B56" s="89"/>
      <c r="C56" s="118"/>
      <c r="D56" s="89"/>
      <c r="E56" s="89"/>
      <c r="F56" s="270"/>
      <c r="G56" s="96"/>
      <c r="H56" s="90"/>
      <c r="I56" s="90"/>
      <c r="J56" s="90"/>
      <c r="K56" s="111" t="s">
        <v>112</v>
      </c>
      <c r="L56" s="112">
        <v>0</v>
      </c>
      <c r="M56" s="235"/>
      <c r="N56" s="229"/>
      <c r="O56" s="67"/>
      <c r="P56" s="67"/>
      <c r="Q56" s="67"/>
      <c r="R56" s="67"/>
      <c r="S56" s="67"/>
    </row>
    <row r="57" spans="2:19">
      <c r="B57" s="98"/>
      <c r="C57" s="116"/>
      <c r="D57" s="98"/>
      <c r="E57" s="98"/>
      <c r="F57" s="254" t="s">
        <v>163</v>
      </c>
      <c r="G57" s="94"/>
      <c r="H57" s="95"/>
      <c r="I57" s="95"/>
      <c r="J57" s="95"/>
      <c r="K57" s="109" t="s">
        <v>109</v>
      </c>
      <c r="L57" s="110">
        <v>0</v>
      </c>
      <c r="M57" s="234">
        <v>0</v>
      </c>
      <c r="N57" s="228" t="s">
        <v>145</v>
      </c>
      <c r="O57" s="67"/>
      <c r="P57" s="67"/>
      <c r="Q57" s="67"/>
      <c r="R57" s="67"/>
      <c r="S57" s="67"/>
    </row>
    <row r="58" spans="2:19">
      <c r="B58" s="84" t="s">
        <v>164</v>
      </c>
      <c r="C58" s="117">
        <v>600</v>
      </c>
      <c r="D58" s="84">
        <v>60014</v>
      </c>
      <c r="E58" s="84">
        <v>6050</v>
      </c>
      <c r="F58" s="267"/>
      <c r="G58" s="86">
        <v>587000</v>
      </c>
      <c r="H58" s="82">
        <v>587000</v>
      </c>
      <c r="I58" s="82">
        <v>0</v>
      </c>
      <c r="J58" s="82">
        <v>587000</v>
      </c>
      <c r="K58" s="111" t="s">
        <v>111</v>
      </c>
      <c r="L58" s="112">
        <v>0</v>
      </c>
      <c r="M58" s="235"/>
      <c r="N58" s="229"/>
      <c r="O58" s="67"/>
      <c r="P58" s="67"/>
      <c r="Q58" s="67"/>
      <c r="R58" s="67"/>
      <c r="S58" s="67"/>
    </row>
    <row r="59" spans="2:19">
      <c r="B59" s="89"/>
      <c r="C59" s="118"/>
      <c r="D59" s="89"/>
      <c r="E59" s="89"/>
      <c r="F59" s="270"/>
      <c r="G59" s="96"/>
      <c r="H59" s="90"/>
      <c r="I59" s="90"/>
      <c r="J59" s="90"/>
      <c r="K59" s="111" t="s">
        <v>112</v>
      </c>
      <c r="L59" s="112">
        <v>0</v>
      </c>
      <c r="M59" s="235"/>
      <c r="N59" s="229"/>
      <c r="O59" s="67"/>
      <c r="P59" s="67"/>
      <c r="Q59" s="67"/>
      <c r="R59" s="67"/>
      <c r="S59" s="67"/>
    </row>
    <row r="60" spans="2:19">
      <c r="B60" s="98"/>
      <c r="C60" s="116"/>
      <c r="D60" s="98"/>
      <c r="E60" s="98"/>
      <c r="F60" s="272" t="s">
        <v>165</v>
      </c>
      <c r="G60" s="94"/>
      <c r="H60" s="95"/>
      <c r="I60" s="95"/>
      <c r="J60" s="95"/>
      <c r="K60" s="109" t="s">
        <v>109</v>
      </c>
      <c r="L60" s="110">
        <v>0</v>
      </c>
      <c r="M60" s="234">
        <v>0</v>
      </c>
      <c r="N60" s="228" t="s">
        <v>145</v>
      </c>
      <c r="O60" s="67"/>
      <c r="P60" s="67"/>
      <c r="Q60" s="67"/>
      <c r="R60" s="67"/>
      <c r="S60" s="67"/>
    </row>
    <row r="61" spans="2:19">
      <c r="B61" s="84" t="s">
        <v>166</v>
      </c>
      <c r="C61" s="117">
        <v>600</v>
      </c>
      <c r="D61" s="84">
        <v>60014</v>
      </c>
      <c r="E61" s="84">
        <v>6050</v>
      </c>
      <c r="F61" s="267"/>
      <c r="G61" s="86">
        <v>226000</v>
      </c>
      <c r="H61" s="82">
        <v>226000</v>
      </c>
      <c r="I61" s="82">
        <v>0</v>
      </c>
      <c r="J61" s="82">
        <v>226000</v>
      </c>
      <c r="K61" s="111" t="s">
        <v>111</v>
      </c>
      <c r="L61" s="112">
        <v>0</v>
      </c>
      <c r="M61" s="235"/>
      <c r="N61" s="229"/>
      <c r="O61" s="67"/>
      <c r="P61" s="67"/>
      <c r="Q61" s="67"/>
      <c r="R61" s="67"/>
      <c r="S61" s="67"/>
    </row>
    <row r="62" spans="2:19">
      <c r="B62" s="89"/>
      <c r="C62" s="118"/>
      <c r="D62" s="89"/>
      <c r="E62" s="89"/>
      <c r="F62" s="270"/>
      <c r="G62" s="96"/>
      <c r="H62" s="90"/>
      <c r="I62" s="90"/>
      <c r="J62" s="90"/>
      <c r="K62" s="111" t="s">
        <v>112</v>
      </c>
      <c r="L62" s="112">
        <v>0</v>
      </c>
      <c r="M62" s="235"/>
      <c r="N62" s="229"/>
      <c r="O62" s="67"/>
      <c r="P62" s="67"/>
      <c r="Q62" s="67"/>
      <c r="R62" s="67"/>
      <c r="S62" s="67"/>
    </row>
    <row r="63" spans="2:19">
      <c r="B63" s="98"/>
      <c r="C63" s="116"/>
      <c r="D63" s="98"/>
      <c r="E63" s="98"/>
      <c r="F63" s="272" t="s">
        <v>167</v>
      </c>
      <c r="G63" s="94"/>
      <c r="H63" s="95"/>
      <c r="I63" s="95"/>
      <c r="J63" s="95"/>
      <c r="K63" s="109" t="s">
        <v>109</v>
      </c>
      <c r="L63" s="110">
        <v>0</v>
      </c>
      <c r="M63" s="234">
        <v>0</v>
      </c>
      <c r="N63" s="228" t="s">
        <v>145</v>
      </c>
      <c r="O63" s="67"/>
      <c r="P63" s="67"/>
      <c r="Q63" s="67"/>
      <c r="R63" s="67"/>
      <c r="S63" s="67"/>
    </row>
    <row r="64" spans="2:19">
      <c r="B64" s="84" t="s">
        <v>168</v>
      </c>
      <c r="C64" s="117">
        <v>600</v>
      </c>
      <c r="D64" s="84">
        <v>60014</v>
      </c>
      <c r="E64" s="84">
        <v>6050</v>
      </c>
      <c r="F64" s="267"/>
      <c r="G64" s="86">
        <v>800000</v>
      </c>
      <c r="H64" s="82">
        <v>800000</v>
      </c>
      <c r="I64" s="82">
        <v>0</v>
      </c>
      <c r="J64" s="82">
        <v>800000</v>
      </c>
      <c r="K64" s="111" t="s">
        <v>111</v>
      </c>
      <c r="L64" s="112">
        <v>0</v>
      </c>
      <c r="M64" s="235"/>
      <c r="N64" s="229"/>
      <c r="O64" s="67"/>
      <c r="P64" s="67"/>
      <c r="Q64" s="67"/>
      <c r="R64" s="67"/>
      <c r="S64" s="67"/>
    </row>
    <row r="65" spans="2:19">
      <c r="B65" s="89"/>
      <c r="C65" s="118"/>
      <c r="D65" s="89"/>
      <c r="E65" s="89"/>
      <c r="F65" s="270"/>
      <c r="G65" s="96"/>
      <c r="H65" s="90"/>
      <c r="I65" s="90"/>
      <c r="J65" s="90"/>
      <c r="K65" s="111" t="s">
        <v>112</v>
      </c>
      <c r="L65" s="112">
        <v>0</v>
      </c>
      <c r="M65" s="235"/>
      <c r="N65" s="229"/>
      <c r="O65" s="67"/>
      <c r="P65" s="67"/>
      <c r="Q65" s="67"/>
      <c r="R65" s="67"/>
      <c r="S65" s="67"/>
    </row>
    <row r="66" spans="2:19">
      <c r="B66" s="98"/>
      <c r="C66" s="116"/>
      <c r="D66" s="98"/>
      <c r="E66" s="98"/>
      <c r="F66" s="272" t="s">
        <v>169</v>
      </c>
      <c r="G66" s="94"/>
      <c r="H66" s="95"/>
      <c r="I66" s="95"/>
      <c r="J66" s="95"/>
      <c r="K66" s="109" t="s">
        <v>109</v>
      </c>
      <c r="L66" s="110">
        <v>0</v>
      </c>
      <c r="M66" s="234">
        <v>0</v>
      </c>
      <c r="N66" s="228" t="s">
        <v>145</v>
      </c>
      <c r="O66" s="67"/>
      <c r="P66" s="67"/>
      <c r="Q66" s="67"/>
      <c r="R66" s="67"/>
      <c r="S66" s="67"/>
    </row>
    <row r="67" spans="2:19">
      <c r="B67" s="84" t="s">
        <v>170</v>
      </c>
      <c r="C67" s="117">
        <v>600</v>
      </c>
      <c r="D67" s="84">
        <v>60014</v>
      </c>
      <c r="E67" s="84">
        <v>6050</v>
      </c>
      <c r="F67" s="267"/>
      <c r="G67" s="86">
        <v>1488000</v>
      </c>
      <c r="H67" s="82">
        <v>1488000</v>
      </c>
      <c r="I67" s="82">
        <v>0</v>
      </c>
      <c r="J67" s="82">
        <v>1488000</v>
      </c>
      <c r="K67" s="111" t="s">
        <v>111</v>
      </c>
      <c r="L67" s="112">
        <v>0</v>
      </c>
      <c r="M67" s="235"/>
      <c r="N67" s="229"/>
      <c r="O67" s="67"/>
      <c r="P67" s="67"/>
      <c r="Q67" s="67"/>
      <c r="R67" s="67"/>
      <c r="S67" s="67"/>
    </row>
    <row r="68" spans="2:19">
      <c r="B68" s="89"/>
      <c r="C68" s="118"/>
      <c r="D68" s="89"/>
      <c r="E68" s="89"/>
      <c r="F68" s="270"/>
      <c r="G68" s="96"/>
      <c r="H68" s="90"/>
      <c r="I68" s="90"/>
      <c r="J68" s="90"/>
      <c r="K68" s="111" t="s">
        <v>112</v>
      </c>
      <c r="L68" s="112">
        <v>0</v>
      </c>
      <c r="M68" s="235"/>
      <c r="N68" s="229"/>
      <c r="O68" s="67"/>
      <c r="P68" s="67"/>
      <c r="Q68" s="67"/>
      <c r="R68" s="67"/>
      <c r="S68" s="67"/>
    </row>
    <row r="69" spans="2:19">
      <c r="B69" s="98"/>
      <c r="C69" s="116"/>
      <c r="D69" s="98"/>
      <c r="E69" s="98"/>
      <c r="F69" s="272" t="s">
        <v>171</v>
      </c>
      <c r="G69" s="94"/>
      <c r="H69" s="95"/>
      <c r="I69" s="95"/>
      <c r="J69" s="95"/>
      <c r="K69" s="109" t="s">
        <v>109</v>
      </c>
      <c r="L69" s="110">
        <v>0</v>
      </c>
      <c r="M69" s="234">
        <v>0</v>
      </c>
      <c r="N69" s="228" t="s">
        <v>145</v>
      </c>
      <c r="O69" s="67"/>
      <c r="P69" s="67"/>
      <c r="Q69" s="67"/>
      <c r="R69" s="67"/>
      <c r="S69" s="67"/>
    </row>
    <row r="70" spans="2:19">
      <c r="B70" s="84" t="s">
        <v>172</v>
      </c>
      <c r="C70" s="117">
        <v>600</v>
      </c>
      <c r="D70" s="84">
        <v>60014</v>
      </c>
      <c r="E70" s="84">
        <v>6050</v>
      </c>
      <c r="F70" s="267"/>
      <c r="G70" s="86">
        <v>200000</v>
      </c>
      <c r="H70" s="82">
        <v>200000</v>
      </c>
      <c r="I70" s="82">
        <v>0</v>
      </c>
      <c r="J70" s="82">
        <v>200000</v>
      </c>
      <c r="K70" s="111" t="s">
        <v>111</v>
      </c>
      <c r="L70" s="112">
        <v>0</v>
      </c>
      <c r="M70" s="235"/>
      <c r="N70" s="229"/>
      <c r="O70" s="67"/>
      <c r="P70" s="67"/>
      <c r="Q70" s="67"/>
      <c r="R70" s="67"/>
      <c r="S70" s="67"/>
    </row>
    <row r="71" spans="2:19">
      <c r="B71" s="89"/>
      <c r="C71" s="118"/>
      <c r="D71" s="89"/>
      <c r="E71" s="89"/>
      <c r="F71" s="270"/>
      <c r="G71" s="96"/>
      <c r="H71" s="90"/>
      <c r="I71" s="90"/>
      <c r="J71" s="90"/>
      <c r="K71" s="113" t="s">
        <v>112</v>
      </c>
      <c r="L71" s="114">
        <v>0</v>
      </c>
      <c r="M71" s="235"/>
      <c r="N71" s="229"/>
      <c r="O71" s="67"/>
      <c r="P71" s="67"/>
      <c r="Q71" s="67"/>
      <c r="R71" s="67"/>
      <c r="S71" s="67"/>
    </row>
    <row r="72" spans="2:19">
      <c r="B72" s="84"/>
      <c r="C72" s="117"/>
      <c r="D72" s="84"/>
      <c r="E72" s="84"/>
      <c r="F72" s="254" t="s">
        <v>173</v>
      </c>
      <c r="G72" s="86"/>
      <c r="H72" s="82"/>
      <c r="I72" s="82"/>
      <c r="J72" s="82"/>
      <c r="K72" s="109" t="s">
        <v>109</v>
      </c>
      <c r="L72" s="110">
        <v>0</v>
      </c>
      <c r="M72" s="234">
        <v>0</v>
      </c>
      <c r="N72" s="228" t="s">
        <v>145</v>
      </c>
      <c r="O72" s="67"/>
      <c r="P72" s="67"/>
      <c r="Q72" s="67"/>
      <c r="R72" s="67"/>
      <c r="S72" s="67"/>
    </row>
    <row r="73" spans="2:19">
      <c r="B73" s="84" t="s">
        <v>174</v>
      </c>
      <c r="C73" s="117">
        <v>600</v>
      </c>
      <c r="D73" s="84">
        <v>60014</v>
      </c>
      <c r="E73" s="84">
        <v>6050</v>
      </c>
      <c r="F73" s="255"/>
      <c r="G73" s="86">
        <v>374000</v>
      </c>
      <c r="H73" s="82">
        <v>374000</v>
      </c>
      <c r="I73" s="82">
        <v>0</v>
      </c>
      <c r="J73" s="82">
        <v>374000</v>
      </c>
      <c r="K73" s="111" t="s">
        <v>111</v>
      </c>
      <c r="L73" s="112">
        <v>0</v>
      </c>
      <c r="M73" s="235"/>
      <c r="N73" s="229"/>
      <c r="O73" s="67"/>
      <c r="P73" s="67"/>
      <c r="Q73" s="67"/>
      <c r="R73" s="67"/>
      <c r="S73" s="67"/>
    </row>
    <row r="74" spans="2:19">
      <c r="B74" s="89"/>
      <c r="C74" s="117"/>
      <c r="D74" s="84"/>
      <c r="E74" s="84"/>
      <c r="F74" s="256"/>
      <c r="G74" s="86"/>
      <c r="H74" s="82"/>
      <c r="I74" s="82"/>
      <c r="J74" s="82"/>
      <c r="K74" s="113" t="s">
        <v>112</v>
      </c>
      <c r="L74" s="114">
        <v>0</v>
      </c>
      <c r="M74" s="235"/>
      <c r="N74" s="229"/>
      <c r="O74" s="67"/>
      <c r="P74" s="67"/>
      <c r="Q74" s="67"/>
      <c r="R74" s="67"/>
      <c r="S74" s="67"/>
    </row>
    <row r="75" spans="2:19">
      <c r="B75" s="98"/>
      <c r="C75" s="116"/>
      <c r="D75" s="98"/>
      <c r="E75" s="98"/>
      <c r="F75" s="254" t="s">
        <v>175</v>
      </c>
      <c r="G75" s="268">
        <v>200000</v>
      </c>
      <c r="H75" s="268">
        <v>200000</v>
      </c>
      <c r="I75" s="268">
        <v>0</v>
      </c>
      <c r="J75" s="95"/>
      <c r="K75" s="109" t="s">
        <v>109</v>
      </c>
      <c r="L75" s="110">
        <v>0</v>
      </c>
      <c r="M75" s="95"/>
      <c r="N75" s="98"/>
      <c r="O75" s="67"/>
      <c r="P75" s="67"/>
      <c r="Q75" s="67"/>
      <c r="R75" s="67"/>
      <c r="S75" s="67"/>
    </row>
    <row r="76" spans="2:19" ht="21" customHeight="1">
      <c r="B76" s="84" t="s">
        <v>176</v>
      </c>
      <c r="C76" s="117">
        <v>600</v>
      </c>
      <c r="D76" s="84">
        <v>60014</v>
      </c>
      <c r="E76" s="84">
        <v>6050</v>
      </c>
      <c r="F76" s="255"/>
      <c r="G76" s="273"/>
      <c r="H76" s="273"/>
      <c r="I76" s="273"/>
      <c r="J76" s="82">
        <v>200000</v>
      </c>
      <c r="K76" s="111" t="s">
        <v>177</v>
      </c>
      <c r="L76" s="112">
        <v>0</v>
      </c>
      <c r="M76" s="82">
        <v>0</v>
      </c>
      <c r="N76" s="84" t="s">
        <v>145</v>
      </c>
      <c r="O76" s="67"/>
      <c r="P76" s="67"/>
      <c r="Q76" s="67"/>
      <c r="R76" s="67"/>
      <c r="S76" s="67"/>
    </row>
    <row r="77" spans="2:19" ht="21" customHeight="1">
      <c r="B77" s="89"/>
      <c r="C77" s="118"/>
      <c r="D77" s="89"/>
      <c r="E77" s="89"/>
      <c r="F77" s="256"/>
      <c r="G77" s="274"/>
      <c r="H77" s="274"/>
      <c r="I77" s="274"/>
      <c r="J77" s="90"/>
      <c r="K77" s="113" t="s">
        <v>112</v>
      </c>
      <c r="L77" s="114">
        <v>0</v>
      </c>
      <c r="M77" s="90"/>
      <c r="N77" s="89"/>
      <c r="O77" s="67"/>
      <c r="P77" s="67"/>
      <c r="Q77" s="67"/>
      <c r="R77" s="67"/>
      <c r="S77" s="67"/>
    </row>
    <row r="78" spans="2:19" ht="21" customHeight="1">
      <c r="B78" s="84"/>
      <c r="C78" s="117"/>
      <c r="D78" s="84"/>
      <c r="E78" s="84"/>
      <c r="F78" s="254" t="s">
        <v>178</v>
      </c>
      <c r="G78" s="119"/>
      <c r="H78" s="120"/>
      <c r="I78" s="120"/>
      <c r="J78" s="82"/>
      <c r="K78" s="109" t="s">
        <v>109</v>
      </c>
      <c r="L78" s="110">
        <v>0</v>
      </c>
      <c r="M78" s="82"/>
      <c r="N78" s="84"/>
      <c r="O78" s="67"/>
      <c r="P78" s="67"/>
      <c r="Q78" s="67"/>
      <c r="R78" s="67"/>
      <c r="S78" s="67"/>
    </row>
    <row r="79" spans="2:19" ht="21" customHeight="1">
      <c r="B79" s="84" t="s">
        <v>179</v>
      </c>
      <c r="C79" s="117">
        <v>600</v>
      </c>
      <c r="D79" s="84">
        <v>60014</v>
      </c>
      <c r="E79" s="84">
        <v>6050</v>
      </c>
      <c r="F79" s="255"/>
      <c r="G79" s="119">
        <v>300000</v>
      </c>
      <c r="H79" s="120">
        <v>300000</v>
      </c>
      <c r="I79" s="120">
        <v>0</v>
      </c>
      <c r="J79" s="82">
        <v>300000</v>
      </c>
      <c r="K79" s="111" t="s">
        <v>177</v>
      </c>
      <c r="L79" s="112">
        <v>0</v>
      </c>
      <c r="M79" s="82">
        <v>0</v>
      </c>
      <c r="N79" s="84" t="s">
        <v>145</v>
      </c>
      <c r="O79" s="67"/>
      <c r="P79" s="67"/>
      <c r="Q79" s="67"/>
      <c r="R79" s="67"/>
      <c r="S79" s="67"/>
    </row>
    <row r="80" spans="2:19" ht="21" customHeight="1">
      <c r="B80" s="84"/>
      <c r="C80" s="117"/>
      <c r="D80" s="84"/>
      <c r="E80" s="84"/>
      <c r="F80" s="255"/>
      <c r="G80" s="119"/>
      <c r="H80" s="120"/>
      <c r="I80" s="120"/>
      <c r="J80" s="82"/>
      <c r="K80" s="111" t="s">
        <v>112</v>
      </c>
      <c r="L80" s="112">
        <v>0</v>
      </c>
      <c r="M80" s="82"/>
      <c r="N80" s="84"/>
      <c r="O80" s="67"/>
      <c r="P80" s="67"/>
      <c r="Q80" s="67"/>
      <c r="R80" s="67"/>
      <c r="S80" s="67"/>
    </row>
    <row r="81" spans="2:19" ht="21" customHeight="1">
      <c r="B81" s="98"/>
      <c r="C81" s="116"/>
      <c r="D81" s="98"/>
      <c r="E81" s="98"/>
      <c r="F81" s="254" t="s">
        <v>180</v>
      </c>
      <c r="G81" s="121"/>
      <c r="H81" s="122"/>
      <c r="I81" s="122"/>
      <c r="J81" s="95"/>
      <c r="K81" s="109" t="s">
        <v>109</v>
      </c>
      <c r="L81" s="110">
        <v>0</v>
      </c>
      <c r="M81" s="95"/>
      <c r="N81" s="98"/>
      <c r="O81" s="67"/>
      <c r="P81" s="67"/>
      <c r="Q81" s="67"/>
      <c r="R81" s="67"/>
      <c r="S81" s="67"/>
    </row>
    <row r="82" spans="2:19" ht="21" customHeight="1">
      <c r="B82" s="84">
        <v>24</v>
      </c>
      <c r="C82" s="117">
        <v>600</v>
      </c>
      <c r="D82" s="84">
        <v>60014</v>
      </c>
      <c r="E82" s="84">
        <v>6050</v>
      </c>
      <c r="F82" s="255"/>
      <c r="G82" s="119">
        <v>120000</v>
      </c>
      <c r="H82" s="120">
        <v>120000</v>
      </c>
      <c r="I82" s="120">
        <v>0</v>
      </c>
      <c r="J82" s="82">
        <v>120000</v>
      </c>
      <c r="K82" s="111" t="s">
        <v>177</v>
      </c>
      <c r="L82" s="112">
        <v>0</v>
      </c>
      <c r="M82" s="82">
        <v>0</v>
      </c>
      <c r="N82" s="84" t="s">
        <v>145</v>
      </c>
      <c r="O82" s="67"/>
      <c r="P82" s="67"/>
      <c r="Q82" s="67"/>
      <c r="R82" s="67"/>
      <c r="S82" s="67"/>
    </row>
    <row r="83" spans="2:19" ht="21" customHeight="1">
      <c r="B83" s="89"/>
      <c r="C83" s="118"/>
      <c r="D83" s="89"/>
      <c r="E83" s="89"/>
      <c r="F83" s="256"/>
      <c r="G83" s="123"/>
      <c r="H83" s="124"/>
      <c r="I83" s="124"/>
      <c r="J83" s="90"/>
      <c r="K83" s="113" t="s">
        <v>112</v>
      </c>
      <c r="L83" s="114">
        <v>0</v>
      </c>
      <c r="M83" s="90"/>
      <c r="N83" s="89"/>
      <c r="O83" s="67"/>
      <c r="P83" s="67"/>
      <c r="Q83" s="67"/>
      <c r="R83" s="67"/>
      <c r="S83" s="67"/>
    </row>
    <row r="84" spans="2:19" ht="21" customHeight="1">
      <c r="B84" s="98"/>
      <c r="C84" s="116"/>
      <c r="D84" s="98"/>
      <c r="E84" s="98"/>
      <c r="F84" s="254" t="s">
        <v>181</v>
      </c>
      <c r="G84" s="268">
        <v>52500</v>
      </c>
      <c r="H84" s="268">
        <v>52500</v>
      </c>
      <c r="I84" s="268">
        <v>0</v>
      </c>
      <c r="J84" s="95"/>
      <c r="K84" s="109" t="s">
        <v>109</v>
      </c>
      <c r="L84" s="110">
        <v>0</v>
      </c>
      <c r="M84" s="95"/>
      <c r="N84" s="98"/>
      <c r="O84" s="67"/>
      <c r="P84" s="67"/>
      <c r="Q84" s="67"/>
      <c r="R84" s="67"/>
      <c r="S84" s="67"/>
    </row>
    <row r="85" spans="2:19" ht="21" customHeight="1">
      <c r="B85" s="84">
        <v>25</v>
      </c>
      <c r="C85" s="117">
        <v>600</v>
      </c>
      <c r="D85" s="84">
        <v>60014</v>
      </c>
      <c r="E85" s="84">
        <v>6060</v>
      </c>
      <c r="F85" s="255"/>
      <c r="G85" s="273"/>
      <c r="H85" s="273"/>
      <c r="I85" s="273"/>
      <c r="J85" s="82">
        <v>52500</v>
      </c>
      <c r="K85" s="111" t="s">
        <v>177</v>
      </c>
      <c r="L85" s="112">
        <v>0</v>
      </c>
      <c r="M85" s="82">
        <v>0</v>
      </c>
      <c r="N85" s="84" t="s">
        <v>145</v>
      </c>
      <c r="O85" s="67"/>
      <c r="P85" s="67"/>
      <c r="Q85" s="67"/>
      <c r="R85" s="67"/>
      <c r="S85" s="67"/>
    </row>
    <row r="86" spans="2:19" ht="21" customHeight="1">
      <c r="B86" s="89"/>
      <c r="C86" s="118"/>
      <c r="D86" s="89"/>
      <c r="E86" s="89"/>
      <c r="F86" s="256"/>
      <c r="G86" s="274"/>
      <c r="H86" s="274"/>
      <c r="I86" s="274"/>
      <c r="J86" s="90"/>
      <c r="K86" s="113" t="s">
        <v>112</v>
      </c>
      <c r="L86" s="114">
        <v>0</v>
      </c>
      <c r="M86" s="90"/>
      <c r="N86" s="89"/>
      <c r="O86" s="67"/>
      <c r="P86" s="67"/>
      <c r="Q86" s="67"/>
      <c r="R86" s="67"/>
      <c r="S86" s="67"/>
    </row>
    <row r="87" spans="2:19" ht="21" customHeight="1">
      <c r="B87" s="84"/>
      <c r="C87" s="117"/>
      <c r="D87" s="84"/>
      <c r="E87" s="84"/>
      <c r="F87" s="254" t="s">
        <v>182</v>
      </c>
      <c r="G87" s="119"/>
      <c r="H87" s="120"/>
      <c r="I87" s="120"/>
      <c r="J87" s="82"/>
      <c r="K87" s="109" t="s">
        <v>109</v>
      </c>
      <c r="L87" s="110">
        <v>0</v>
      </c>
      <c r="M87" s="82"/>
      <c r="N87" s="84"/>
      <c r="O87" s="67"/>
      <c r="P87" s="67"/>
      <c r="Q87" s="67"/>
      <c r="R87" s="67"/>
      <c r="S87" s="67"/>
    </row>
    <row r="88" spans="2:19" ht="21" customHeight="1">
      <c r="B88" s="84">
        <v>26</v>
      </c>
      <c r="C88" s="117">
        <v>600</v>
      </c>
      <c r="D88" s="84">
        <v>60016</v>
      </c>
      <c r="E88" s="84">
        <v>6300</v>
      </c>
      <c r="F88" s="255"/>
      <c r="G88" s="119">
        <v>70000</v>
      </c>
      <c r="H88" s="120">
        <v>70000</v>
      </c>
      <c r="I88" s="120">
        <v>0</v>
      </c>
      <c r="J88" s="82">
        <v>70000</v>
      </c>
      <c r="K88" s="111" t="s">
        <v>177</v>
      </c>
      <c r="L88" s="112">
        <v>0</v>
      </c>
      <c r="M88" s="82">
        <v>0</v>
      </c>
      <c r="N88" s="84" t="s">
        <v>143</v>
      </c>
      <c r="O88" s="67"/>
      <c r="P88" s="67"/>
      <c r="Q88" s="67"/>
      <c r="R88" s="67"/>
      <c r="S88" s="67"/>
    </row>
    <row r="89" spans="2:19" ht="21" customHeight="1">
      <c r="B89" s="84"/>
      <c r="C89" s="117"/>
      <c r="D89" s="84"/>
      <c r="E89" s="84"/>
      <c r="F89" s="256"/>
      <c r="G89" s="119"/>
      <c r="H89" s="120"/>
      <c r="I89" s="120"/>
      <c r="J89" s="82"/>
      <c r="K89" s="113" t="s">
        <v>112</v>
      </c>
      <c r="L89" s="114">
        <v>0</v>
      </c>
      <c r="M89" s="82"/>
      <c r="N89" s="84"/>
      <c r="O89" s="67"/>
      <c r="P89" s="67"/>
      <c r="Q89" s="67"/>
      <c r="R89" s="67"/>
      <c r="S89" s="67"/>
    </row>
    <row r="90" spans="2:19" ht="18.75" customHeight="1">
      <c r="B90" s="228">
        <v>27</v>
      </c>
      <c r="C90" s="228">
        <v>750</v>
      </c>
      <c r="D90" s="228">
        <v>75020</v>
      </c>
      <c r="E90" s="228">
        <v>6060</v>
      </c>
      <c r="F90" s="254" t="s">
        <v>183</v>
      </c>
      <c r="G90" s="271">
        <v>15000</v>
      </c>
      <c r="H90" s="234">
        <v>15000</v>
      </c>
      <c r="I90" s="234">
        <v>15000</v>
      </c>
      <c r="J90" s="234">
        <v>0</v>
      </c>
      <c r="K90" s="109" t="s">
        <v>109</v>
      </c>
      <c r="L90" s="110">
        <v>0</v>
      </c>
      <c r="M90" s="234">
        <v>0</v>
      </c>
      <c r="N90" s="228" t="s">
        <v>184</v>
      </c>
      <c r="O90" s="67"/>
      <c r="P90" s="67"/>
      <c r="Q90" s="67"/>
      <c r="R90" s="67"/>
      <c r="S90" s="67"/>
    </row>
    <row r="91" spans="2:19" ht="18.75" customHeight="1">
      <c r="B91" s="229"/>
      <c r="C91" s="229"/>
      <c r="D91" s="229"/>
      <c r="E91" s="229"/>
      <c r="F91" s="257"/>
      <c r="G91" s="239"/>
      <c r="H91" s="235"/>
      <c r="I91" s="235"/>
      <c r="J91" s="235"/>
      <c r="K91" s="111" t="s">
        <v>111</v>
      </c>
      <c r="L91" s="112">
        <v>0</v>
      </c>
      <c r="M91" s="235"/>
      <c r="N91" s="229"/>
      <c r="O91" s="67"/>
      <c r="P91" s="67"/>
      <c r="Q91" s="67"/>
      <c r="R91" s="67"/>
      <c r="S91" s="67"/>
    </row>
    <row r="92" spans="2:19" ht="18.75" customHeight="1">
      <c r="B92" s="230"/>
      <c r="C92" s="230"/>
      <c r="D92" s="230"/>
      <c r="E92" s="230"/>
      <c r="F92" s="258"/>
      <c r="G92" s="240"/>
      <c r="H92" s="236"/>
      <c r="I92" s="236"/>
      <c r="J92" s="236"/>
      <c r="K92" s="113" t="s">
        <v>112</v>
      </c>
      <c r="L92" s="114">
        <v>0</v>
      </c>
      <c r="M92" s="236"/>
      <c r="N92" s="230"/>
      <c r="O92" s="67"/>
      <c r="P92" s="67"/>
      <c r="Q92" s="67"/>
      <c r="R92" s="67"/>
      <c r="S92" s="67"/>
    </row>
    <row r="93" spans="2:19" ht="18.75" customHeight="1">
      <c r="B93" s="228">
        <v>28</v>
      </c>
      <c r="C93" s="228">
        <v>750</v>
      </c>
      <c r="D93" s="228">
        <v>75020</v>
      </c>
      <c r="E93" s="228">
        <v>6060</v>
      </c>
      <c r="F93" s="254" t="s">
        <v>185</v>
      </c>
      <c r="G93" s="271">
        <v>15000</v>
      </c>
      <c r="H93" s="234">
        <v>15000</v>
      </c>
      <c r="I93" s="234">
        <v>15000</v>
      </c>
      <c r="J93" s="234">
        <v>0</v>
      </c>
      <c r="K93" s="109" t="s">
        <v>109</v>
      </c>
      <c r="L93" s="110">
        <v>0</v>
      </c>
      <c r="M93" s="234">
        <v>0</v>
      </c>
      <c r="N93" s="228" t="s">
        <v>184</v>
      </c>
      <c r="O93" s="67"/>
      <c r="P93" s="67"/>
      <c r="Q93" s="67"/>
      <c r="R93" s="67"/>
      <c r="S93" s="67"/>
    </row>
    <row r="94" spans="2:19" ht="18.75" customHeight="1">
      <c r="B94" s="229"/>
      <c r="C94" s="229"/>
      <c r="D94" s="229"/>
      <c r="E94" s="229"/>
      <c r="F94" s="257"/>
      <c r="G94" s="239"/>
      <c r="H94" s="235"/>
      <c r="I94" s="235"/>
      <c r="J94" s="235"/>
      <c r="K94" s="111" t="s">
        <v>111</v>
      </c>
      <c r="L94" s="112">
        <v>0</v>
      </c>
      <c r="M94" s="235"/>
      <c r="N94" s="229"/>
      <c r="O94" s="67"/>
      <c r="P94" s="67"/>
      <c r="Q94" s="67"/>
      <c r="R94" s="67"/>
      <c r="S94" s="67"/>
    </row>
    <row r="95" spans="2:19" ht="18.75" customHeight="1">
      <c r="B95" s="230"/>
      <c r="C95" s="230"/>
      <c r="D95" s="230"/>
      <c r="E95" s="230"/>
      <c r="F95" s="258"/>
      <c r="G95" s="240"/>
      <c r="H95" s="236"/>
      <c r="I95" s="236"/>
      <c r="J95" s="236"/>
      <c r="K95" s="113" t="s">
        <v>112</v>
      </c>
      <c r="L95" s="114">
        <v>0</v>
      </c>
      <c r="M95" s="236"/>
      <c r="N95" s="230"/>
      <c r="O95" s="67"/>
      <c r="P95" s="67"/>
      <c r="Q95" s="67"/>
      <c r="R95" s="67"/>
      <c r="S95" s="67"/>
    </row>
    <row r="96" spans="2:19" ht="18.75" customHeight="1">
      <c r="B96" s="228">
        <v>29</v>
      </c>
      <c r="C96" s="228">
        <v>750</v>
      </c>
      <c r="D96" s="228">
        <v>75020</v>
      </c>
      <c r="E96" s="228">
        <v>6060</v>
      </c>
      <c r="F96" s="254" t="s">
        <v>186</v>
      </c>
      <c r="G96" s="271">
        <v>10000</v>
      </c>
      <c r="H96" s="234">
        <v>10000</v>
      </c>
      <c r="I96" s="234">
        <v>10000</v>
      </c>
      <c r="J96" s="234">
        <v>0</v>
      </c>
      <c r="K96" s="109" t="s">
        <v>109</v>
      </c>
      <c r="L96" s="110">
        <v>0</v>
      </c>
      <c r="M96" s="234">
        <v>0</v>
      </c>
      <c r="N96" s="228" t="s">
        <v>184</v>
      </c>
      <c r="O96" s="67"/>
      <c r="P96" s="67"/>
      <c r="Q96" s="67"/>
      <c r="R96" s="67"/>
      <c r="S96" s="67"/>
    </row>
    <row r="97" spans="2:19" ht="18.75" customHeight="1">
      <c r="B97" s="229"/>
      <c r="C97" s="229"/>
      <c r="D97" s="229"/>
      <c r="E97" s="229"/>
      <c r="F97" s="257"/>
      <c r="G97" s="239"/>
      <c r="H97" s="235"/>
      <c r="I97" s="235"/>
      <c r="J97" s="235"/>
      <c r="K97" s="111" t="s">
        <v>111</v>
      </c>
      <c r="L97" s="112">
        <v>0</v>
      </c>
      <c r="M97" s="235"/>
      <c r="N97" s="229"/>
      <c r="O97" s="67"/>
      <c r="P97" s="67"/>
      <c r="Q97" s="67"/>
      <c r="R97" s="67"/>
      <c r="S97" s="67"/>
    </row>
    <row r="98" spans="2:19" ht="18.75" customHeight="1">
      <c r="B98" s="230"/>
      <c r="C98" s="230"/>
      <c r="D98" s="230"/>
      <c r="E98" s="230"/>
      <c r="F98" s="258"/>
      <c r="G98" s="240"/>
      <c r="H98" s="236"/>
      <c r="I98" s="236"/>
      <c r="J98" s="236"/>
      <c r="K98" s="113" t="s">
        <v>112</v>
      </c>
      <c r="L98" s="114">
        <v>0</v>
      </c>
      <c r="M98" s="236"/>
      <c r="N98" s="230"/>
      <c r="O98" s="67"/>
      <c r="P98" s="67"/>
      <c r="Q98" s="67"/>
      <c r="R98" s="67"/>
      <c r="S98" s="67"/>
    </row>
    <row r="99" spans="2:19" ht="18.75" customHeight="1">
      <c r="B99" s="84"/>
      <c r="C99" s="84"/>
      <c r="D99" s="84"/>
      <c r="E99" s="84"/>
      <c r="F99" s="255" t="s">
        <v>187</v>
      </c>
      <c r="G99" s="86"/>
      <c r="H99" s="82"/>
      <c r="I99" s="82"/>
      <c r="J99" s="82"/>
      <c r="K99" s="111" t="s">
        <v>109</v>
      </c>
      <c r="L99" s="112">
        <v>0</v>
      </c>
      <c r="M99" s="82"/>
      <c r="N99" s="228" t="s">
        <v>188</v>
      </c>
      <c r="O99" s="67"/>
      <c r="P99" s="67"/>
      <c r="Q99" s="67"/>
      <c r="R99" s="67"/>
      <c r="S99" s="67"/>
    </row>
    <row r="100" spans="2:19" ht="18.75" customHeight="1">
      <c r="B100" s="84">
        <v>30</v>
      </c>
      <c r="C100" s="84">
        <v>754</v>
      </c>
      <c r="D100" s="84">
        <v>75411</v>
      </c>
      <c r="E100" s="84">
        <v>6060</v>
      </c>
      <c r="F100" s="255"/>
      <c r="G100" s="86">
        <v>300000</v>
      </c>
      <c r="H100" s="82">
        <v>300000</v>
      </c>
      <c r="I100" s="82">
        <v>50000</v>
      </c>
      <c r="J100" s="82">
        <v>200000</v>
      </c>
      <c r="K100" s="111" t="s">
        <v>111</v>
      </c>
      <c r="L100" s="115">
        <v>50000</v>
      </c>
      <c r="M100" s="82">
        <v>0</v>
      </c>
      <c r="N100" s="229"/>
      <c r="O100" s="67"/>
      <c r="P100" s="67"/>
      <c r="Q100" s="67"/>
      <c r="R100" s="67"/>
      <c r="S100" s="67"/>
    </row>
    <row r="101" spans="2:19" ht="18.75" customHeight="1">
      <c r="B101" s="89"/>
      <c r="C101" s="89"/>
      <c r="D101" s="89"/>
      <c r="E101" s="89"/>
      <c r="F101" s="256"/>
      <c r="G101" s="96"/>
      <c r="H101" s="90"/>
      <c r="I101" s="90"/>
      <c r="J101" s="90"/>
      <c r="K101" s="113" t="s">
        <v>112</v>
      </c>
      <c r="L101" s="114">
        <v>0</v>
      </c>
      <c r="M101" s="90"/>
      <c r="N101" s="230"/>
      <c r="O101" s="67"/>
      <c r="P101" s="67"/>
      <c r="Q101" s="67"/>
      <c r="R101" s="67"/>
      <c r="S101" s="67"/>
    </row>
    <row r="102" spans="2:19" ht="18.75" customHeight="1">
      <c r="B102" s="84"/>
      <c r="C102" s="84"/>
      <c r="D102" s="84"/>
      <c r="E102" s="84"/>
      <c r="F102" s="255" t="s">
        <v>189</v>
      </c>
      <c r="G102" s="86"/>
      <c r="H102" s="82"/>
      <c r="I102" s="82"/>
      <c r="J102" s="82"/>
      <c r="K102" s="111" t="s">
        <v>109</v>
      </c>
      <c r="L102" s="112">
        <v>0</v>
      </c>
      <c r="M102" s="82"/>
      <c r="N102" s="84"/>
      <c r="O102" s="67"/>
      <c r="P102" s="67"/>
      <c r="Q102" s="67"/>
      <c r="R102" s="67"/>
      <c r="S102" s="67"/>
    </row>
    <row r="103" spans="2:19" ht="18.75" customHeight="1">
      <c r="B103" s="84">
        <v>31</v>
      </c>
      <c r="C103" s="84">
        <v>754</v>
      </c>
      <c r="D103" s="84">
        <v>75421</v>
      </c>
      <c r="E103" s="84">
        <v>6060</v>
      </c>
      <c r="F103" s="255"/>
      <c r="G103" s="86">
        <v>10000</v>
      </c>
      <c r="H103" s="82">
        <v>10000</v>
      </c>
      <c r="I103" s="82">
        <v>10000</v>
      </c>
      <c r="J103" s="82">
        <v>0</v>
      </c>
      <c r="K103" s="111" t="s">
        <v>111</v>
      </c>
      <c r="L103" s="112">
        <v>0</v>
      </c>
      <c r="M103" s="82">
        <v>0</v>
      </c>
      <c r="N103" s="84" t="s">
        <v>184</v>
      </c>
      <c r="O103" s="67"/>
      <c r="P103" s="67"/>
      <c r="Q103" s="67"/>
      <c r="R103" s="67"/>
      <c r="S103" s="67"/>
    </row>
    <row r="104" spans="2:19" ht="18.75" customHeight="1">
      <c r="B104" s="89"/>
      <c r="C104" s="89"/>
      <c r="D104" s="89"/>
      <c r="E104" s="89"/>
      <c r="F104" s="256"/>
      <c r="G104" s="96"/>
      <c r="H104" s="90"/>
      <c r="I104" s="90"/>
      <c r="J104" s="90"/>
      <c r="K104" s="113" t="s">
        <v>112</v>
      </c>
      <c r="L104" s="114">
        <v>0</v>
      </c>
      <c r="M104" s="90"/>
      <c r="N104" s="89"/>
      <c r="O104" s="67"/>
      <c r="P104" s="67"/>
      <c r="Q104" s="67"/>
      <c r="R104" s="67"/>
      <c r="S104" s="67"/>
    </row>
    <row r="105" spans="2:19" ht="18.75" customHeight="1">
      <c r="B105" s="84"/>
      <c r="C105" s="84"/>
      <c r="D105" s="84"/>
      <c r="E105" s="84"/>
      <c r="F105" s="254" t="s">
        <v>190</v>
      </c>
      <c r="G105" s="86"/>
      <c r="H105" s="82"/>
      <c r="I105" s="82"/>
      <c r="J105" s="82"/>
      <c r="K105" s="111" t="s">
        <v>109</v>
      </c>
      <c r="L105" s="112">
        <v>0</v>
      </c>
      <c r="M105" s="82"/>
      <c r="N105" s="84"/>
      <c r="O105" s="67"/>
      <c r="P105" s="67"/>
      <c r="Q105" s="67"/>
      <c r="R105" s="67"/>
      <c r="S105" s="67"/>
    </row>
    <row r="106" spans="2:19" ht="18.75" customHeight="1">
      <c r="B106" s="84">
        <v>32</v>
      </c>
      <c r="C106" s="84">
        <v>754</v>
      </c>
      <c r="D106" s="84">
        <v>75495</v>
      </c>
      <c r="E106" s="84">
        <v>6300</v>
      </c>
      <c r="F106" s="255"/>
      <c r="G106" s="86">
        <v>6471</v>
      </c>
      <c r="H106" s="82">
        <v>6471</v>
      </c>
      <c r="I106" s="82">
        <v>0</v>
      </c>
      <c r="J106" s="82">
        <v>6471</v>
      </c>
      <c r="K106" s="111" t="s">
        <v>111</v>
      </c>
      <c r="L106" s="112">
        <v>0</v>
      </c>
      <c r="M106" s="82">
        <v>0</v>
      </c>
      <c r="N106" s="84" t="s">
        <v>143</v>
      </c>
      <c r="O106" s="67"/>
      <c r="P106" s="67"/>
      <c r="Q106" s="67"/>
      <c r="R106" s="67"/>
      <c r="S106" s="67"/>
    </row>
    <row r="107" spans="2:19" ht="18.75" customHeight="1">
      <c r="B107" s="89"/>
      <c r="C107" s="89"/>
      <c r="D107" s="89"/>
      <c r="E107" s="89"/>
      <c r="F107" s="256"/>
      <c r="G107" s="96"/>
      <c r="H107" s="90"/>
      <c r="I107" s="90"/>
      <c r="J107" s="90"/>
      <c r="K107" s="113" t="s">
        <v>112</v>
      </c>
      <c r="L107" s="114">
        <v>0</v>
      </c>
      <c r="M107" s="90"/>
      <c r="N107" s="89"/>
      <c r="O107" s="67"/>
      <c r="P107" s="67"/>
      <c r="Q107" s="67"/>
      <c r="R107" s="67"/>
      <c r="S107" s="67"/>
    </row>
    <row r="108" spans="2:19" ht="18.75" customHeight="1">
      <c r="B108" s="98"/>
      <c r="C108" s="98"/>
      <c r="D108" s="98"/>
      <c r="E108" s="98"/>
      <c r="F108" s="254" t="s">
        <v>191</v>
      </c>
      <c r="G108" s="234">
        <v>30000</v>
      </c>
      <c r="H108" s="234">
        <v>30000</v>
      </c>
      <c r="I108" s="234">
        <v>30000</v>
      </c>
      <c r="J108" s="95"/>
      <c r="K108" s="109" t="s">
        <v>109</v>
      </c>
      <c r="L108" s="110">
        <v>0</v>
      </c>
      <c r="M108" s="95"/>
      <c r="N108" s="228" t="s">
        <v>184</v>
      </c>
      <c r="O108" s="67"/>
      <c r="P108" s="67"/>
      <c r="Q108" s="67"/>
      <c r="R108" s="67"/>
      <c r="S108" s="67"/>
    </row>
    <row r="109" spans="2:19" ht="18.75" customHeight="1">
      <c r="B109" s="84">
        <v>33</v>
      </c>
      <c r="C109" s="84">
        <v>758</v>
      </c>
      <c r="D109" s="84">
        <v>75818</v>
      </c>
      <c r="E109" s="84">
        <v>6800</v>
      </c>
      <c r="F109" s="255"/>
      <c r="G109" s="235"/>
      <c r="H109" s="235"/>
      <c r="I109" s="235"/>
      <c r="J109" s="82">
        <v>0</v>
      </c>
      <c r="K109" s="111" t="s">
        <v>111</v>
      </c>
      <c r="L109" s="112">
        <v>0</v>
      </c>
      <c r="M109" s="82">
        <v>0</v>
      </c>
      <c r="N109" s="229"/>
      <c r="O109" s="67"/>
      <c r="P109" s="67"/>
      <c r="Q109" s="67"/>
      <c r="R109" s="67"/>
      <c r="S109" s="67"/>
    </row>
    <row r="110" spans="2:19" ht="30.75" customHeight="1">
      <c r="B110" s="89"/>
      <c r="C110" s="89"/>
      <c r="D110" s="89"/>
      <c r="E110" s="89"/>
      <c r="F110" s="256"/>
      <c r="G110" s="236"/>
      <c r="H110" s="236"/>
      <c r="I110" s="236"/>
      <c r="J110" s="90"/>
      <c r="K110" s="113" t="s">
        <v>112</v>
      </c>
      <c r="L110" s="114">
        <v>0</v>
      </c>
      <c r="M110" s="90"/>
      <c r="N110" s="230"/>
      <c r="O110" s="67"/>
      <c r="P110" s="67"/>
      <c r="Q110" s="67"/>
      <c r="R110" s="67"/>
      <c r="S110" s="67"/>
    </row>
    <row r="111" spans="2:19" ht="20.25" customHeight="1">
      <c r="B111" s="84"/>
      <c r="C111" s="84"/>
      <c r="D111" s="84"/>
      <c r="E111" s="84"/>
      <c r="F111" s="254" t="s">
        <v>192</v>
      </c>
      <c r="G111" s="82"/>
      <c r="H111" s="82"/>
      <c r="I111" s="82"/>
      <c r="J111" s="82"/>
      <c r="K111" s="109" t="s">
        <v>109</v>
      </c>
      <c r="L111" s="110">
        <v>0</v>
      </c>
      <c r="M111" s="82"/>
      <c r="N111" s="84"/>
      <c r="O111" s="67"/>
      <c r="P111" s="67"/>
      <c r="Q111" s="67"/>
      <c r="R111" s="67"/>
      <c r="S111" s="67"/>
    </row>
    <row r="112" spans="2:19" ht="18" customHeight="1">
      <c r="B112" s="84">
        <v>34</v>
      </c>
      <c r="C112" s="84">
        <v>801</v>
      </c>
      <c r="D112" s="84">
        <v>80102</v>
      </c>
      <c r="E112" s="84">
        <v>6050</v>
      </c>
      <c r="F112" s="255"/>
      <c r="G112" s="82">
        <v>550000</v>
      </c>
      <c r="H112" s="82">
        <v>550000</v>
      </c>
      <c r="I112" s="82">
        <v>220000</v>
      </c>
      <c r="J112" s="82">
        <v>330000</v>
      </c>
      <c r="K112" s="111" t="s">
        <v>111</v>
      </c>
      <c r="L112" s="112">
        <v>0</v>
      </c>
      <c r="M112" s="82">
        <v>0</v>
      </c>
      <c r="N112" s="84" t="s">
        <v>184</v>
      </c>
      <c r="O112" s="67"/>
      <c r="P112" s="67"/>
      <c r="Q112" s="67"/>
      <c r="R112" s="67"/>
      <c r="S112" s="67"/>
    </row>
    <row r="113" spans="2:19" ht="18" customHeight="1">
      <c r="B113" s="89"/>
      <c r="C113" s="89"/>
      <c r="D113" s="89"/>
      <c r="E113" s="89"/>
      <c r="F113" s="256"/>
      <c r="G113" s="90"/>
      <c r="H113" s="90"/>
      <c r="I113" s="90"/>
      <c r="J113" s="90"/>
      <c r="K113" s="113" t="s">
        <v>112</v>
      </c>
      <c r="L113" s="114">
        <v>0</v>
      </c>
      <c r="M113" s="90"/>
      <c r="N113" s="89"/>
      <c r="O113" s="67"/>
      <c r="P113" s="67"/>
      <c r="Q113" s="67"/>
      <c r="R113" s="67"/>
      <c r="S113" s="67"/>
    </row>
    <row r="114" spans="2:19" ht="21" customHeight="1">
      <c r="B114" s="98"/>
      <c r="C114" s="98"/>
      <c r="D114" s="98"/>
      <c r="E114" s="98"/>
      <c r="F114" s="254" t="s">
        <v>132</v>
      </c>
      <c r="G114" s="235">
        <v>1725449</v>
      </c>
      <c r="H114" s="235">
        <v>1725449</v>
      </c>
      <c r="I114" s="235">
        <v>304449</v>
      </c>
      <c r="J114" s="95"/>
      <c r="K114" s="109" t="s">
        <v>109</v>
      </c>
      <c r="L114" s="110">
        <v>0</v>
      </c>
      <c r="M114" s="234">
        <v>0</v>
      </c>
      <c r="N114" s="228" t="s">
        <v>184</v>
      </c>
      <c r="O114" s="67"/>
      <c r="P114" s="67"/>
      <c r="Q114" s="67"/>
      <c r="R114" s="67"/>
      <c r="S114" s="67"/>
    </row>
    <row r="115" spans="2:19" ht="20.25" customHeight="1">
      <c r="B115" s="84">
        <v>35</v>
      </c>
      <c r="C115" s="84">
        <v>801</v>
      </c>
      <c r="D115" s="84">
        <v>80120</v>
      </c>
      <c r="E115" s="84">
        <v>6050</v>
      </c>
      <c r="F115" s="257"/>
      <c r="G115" s="235"/>
      <c r="H115" s="235"/>
      <c r="I115" s="235"/>
      <c r="J115" s="82">
        <v>1421000</v>
      </c>
      <c r="K115" s="111" t="s">
        <v>177</v>
      </c>
      <c r="L115" s="112">
        <v>0</v>
      </c>
      <c r="M115" s="235"/>
      <c r="N115" s="229"/>
      <c r="O115" s="67"/>
      <c r="P115" s="67"/>
      <c r="Q115" s="67"/>
      <c r="R115" s="67"/>
      <c r="S115" s="67"/>
    </row>
    <row r="116" spans="2:19" ht="22.5" customHeight="1">
      <c r="B116" s="89"/>
      <c r="C116" s="89"/>
      <c r="D116" s="89"/>
      <c r="E116" s="89"/>
      <c r="F116" s="258"/>
      <c r="G116" s="235"/>
      <c r="H116" s="235"/>
      <c r="I116" s="235"/>
      <c r="J116" s="90"/>
      <c r="K116" s="113" t="s">
        <v>112</v>
      </c>
      <c r="L116" s="114">
        <v>0</v>
      </c>
      <c r="M116" s="236"/>
      <c r="N116" s="230"/>
      <c r="O116" s="67"/>
      <c r="P116" s="67"/>
      <c r="Q116" s="67"/>
      <c r="R116" s="67"/>
      <c r="S116" s="67"/>
    </row>
    <row r="117" spans="2:19" ht="18" customHeight="1">
      <c r="B117" s="84"/>
      <c r="C117" s="84"/>
      <c r="D117" s="84"/>
      <c r="E117" s="84"/>
      <c r="F117" s="255" t="s">
        <v>193</v>
      </c>
      <c r="G117" s="234">
        <v>440000</v>
      </c>
      <c r="H117" s="234">
        <v>440000</v>
      </c>
      <c r="I117" s="234">
        <v>90000</v>
      </c>
      <c r="J117" s="82"/>
      <c r="K117" s="111" t="s">
        <v>109</v>
      </c>
      <c r="L117" s="112">
        <v>0</v>
      </c>
      <c r="M117" s="82"/>
      <c r="N117" s="229" t="s">
        <v>184</v>
      </c>
      <c r="O117" s="67"/>
      <c r="P117" s="67"/>
      <c r="Q117" s="67"/>
      <c r="R117" s="67"/>
      <c r="S117" s="67"/>
    </row>
    <row r="118" spans="2:19" ht="18.75" customHeight="1">
      <c r="B118" s="84">
        <v>36</v>
      </c>
      <c r="C118" s="84">
        <v>801</v>
      </c>
      <c r="D118" s="84">
        <v>80120</v>
      </c>
      <c r="E118" s="84">
        <v>6050</v>
      </c>
      <c r="F118" s="255"/>
      <c r="G118" s="235"/>
      <c r="H118" s="235"/>
      <c r="I118" s="235"/>
      <c r="J118" s="82">
        <v>350000</v>
      </c>
      <c r="K118" s="111" t="s">
        <v>111</v>
      </c>
      <c r="L118" s="112">
        <v>0</v>
      </c>
      <c r="M118" s="82">
        <v>0</v>
      </c>
      <c r="N118" s="229"/>
      <c r="O118" s="67"/>
      <c r="P118" s="67"/>
      <c r="Q118" s="67"/>
      <c r="R118" s="67"/>
      <c r="S118" s="67"/>
    </row>
    <row r="119" spans="2:19" ht="18.75" customHeight="1">
      <c r="B119" s="89"/>
      <c r="C119" s="89"/>
      <c r="D119" s="89"/>
      <c r="E119" s="89"/>
      <c r="F119" s="256"/>
      <c r="G119" s="236"/>
      <c r="H119" s="236"/>
      <c r="I119" s="236"/>
      <c r="J119" s="90"/>
      <c r="K119" s="113" t="s">
        <v>112</v>
      </c>
      <c r="L119" s="114">
        <v>0</v>
      </c>
      <c r="M119" s="90"/>
      <c r="N119" s="230"/>
      <c r="O119" s="67"/>
      <c r="P119" s="67"/>
      <c r="Q119" s="67"/>
      <c r="R119" s="67"/>
      <c r="S119" s="67"/>
    </row>
    <row r="120" spans="2:19" ht="33" customHeight="1">
      <c r="B120" s="229">
        <v>37</v>
      </c>
      <c r="C120" s="229">
        <v>801</v>
      </c>
      <c r="D120" s="229">
        <v>80130</v>
      </c>
      <c r="E120" s="125">
        <v>6050</v>
      </c>
      <c r="F120" s="255" t="s">
        <v>194</v>
      </c>
      <c r="G120" s="86">
        <v>300000</v>
      </c>
      <c r="H120" s="235">
        <v>2795459</v>
      </c>
      <c r="I120" s="235">
        <v>150000</v>
      </c>
      <c r="J120" s="235">
        <v>1150000</v>
      </c>
      <c r="K120" s="111" t="s">
        <v>109</v>
      </c>
      <c r="L120" s="112">
        <v>0</v>
      </c>
      <c r="M120" s="235">
        <v>0</v>
      </c>
      <c r="N120" s="229" t="s">
        <v>184</v>
      </c>
      <c r="O120" s="67"/>
      <c r="P120" s="67"/>
      <c r="Q120" s="67"/>
      <c r="R120" s="67"/>
      <c r="S120" s="67"/>
    </row>
    <row r="121" spans="2:19" ht="30.75" customHeight="1">
      <c r="B121" s="229"/>
      <c r="C121" s="229"/>
      <c r="D121" s="229"/>
      <c r="E121" s="126">
        <v>6057</v>
      </c>
      <c r="F121" s="257"/>
      <c r="G121" s="86">
        <v>1495459</v>
      </c>
      <c r="H121" s="235"/>
      <c r="I121" s="235"/>
      <c r="J121" s="235"/>
      <c r="K121" s="111" t="s">
        <v>111</v>
      </c>
      <c r="L121" s="112">
        <v>0</v>
      </c>
      <c r="M121" s="235"/>
      <c r="N121" s="229"/>
      <c r="O121" s="67"/>
      <c r="P121" s="67"/>
      <c r="Q121" s="67"/>
      <c r="R121" s="67"/>
      <c r="S121" s="67"/>
    </row>
    <row r="122" spans="2:19" ht="41.25" customHeight="1">
      <c r="B122" s="230"/>
      <c r="C122" s="230"/>
      <c r="D122" s="230"/>
      <c r="E122" s="127">
        <v>6059</v>
      </c>
      <c r="F122" s="258"/>
      <c r="G122" s="96">
        <v>1000000</v>
      </c>
      <c r="H122" s="236"/>
      <c r="I122" s="236"/>
      <c r="J122" s="236"/>
      <c r="K122" s="113" t="s">
        <v>112</v>
      </c>
      <c r="L122" s="128">
        <v>1495459</v>
      </c>
      <c r="M122" s="236"/>
      <c r="N122" s="230"/>
      <c r="O122" s="67"/>
      <c r="P122" s="67"/>
      <c r="Q122" s="67"/>
      <c r="R122" s="67"/>
      <c r="S122" s="67"/>
    </row>
    <row r="123" spans="2:19" ht="21.75" customHeight="1">
      <c r="B123" s="84"/>
      <c r="C123" s="84"/>
      <c r="D123" s="84"/>
      <c r="E123" s="84"/>
      <c r="F123" s="255" t="s">
        <v>195</v>
      </c>
      <c r="G123" s="95"/>
      <c r="H123" s="234">
        <v>230000</v>
      </c>
      <c r="I123" s="234">
        <v>160000</v>
      </c>
      <c r="J123" s="82"/>
      <c r="K123" s="109" t="s">
        <v>109</v>
      </c>
      <c r="L123" s="112">
        <v>0</v>
      </c>
      <c r="M123" s="82"/>
      <c r="N123" s="228" t="s">
        <v>184</v>
      </c>
      <c r="O123" s="67"/>
      <c r="P123" s="67"/>
      <c r="Q123" s="67"/>
      <c r="R123" s="67"/>
      <c r="S123" s="67"/>
    </row>
    <row r="124" spans="2:19" ht="21" customHeight="1">
      <c r="B124" s="84">
        <v>38</v>
      </c>
      <c r="C124" s="84">
        <v>801</v>
      </c>
      <c r="D124" s="84">
        <v>80130</v>
      </c>
      <c r="E124" s="84">
        <v>6050</v>
      </c>
      <c r="F124" s="255"/>
      <c r="G124" s="82">
        <v>161000</v>
      </c>
      <c r="H124" s="235"/>
      <c r="I124" s="235"/>
      <c r="J124" s="82">
        <v>70000</v>
      </c>
      <c r="K124" s="111" t="s">
        <v>111</v>
      </c>
      <c r="L124" s="112">
        <v>0</v>
      </c>
      <c r="M124" s="82">
        <v>0</v>
      </c>
      <c r="N124" s="229"/>
      <c r="O124" s="67"/>
      <c r="P124" s="67"/>
      <c r="Q124" s="67"/>
      <c r="R124" s="67"/>
      <c r="S124" s="67"/>
    </row>
    <row r="125" spans="2:19" ht="21.75" customHeight="1">
      <c r="B125" s="89"/>
      <c r="C125" s="89">
        <v>900</v>
      </c>
      <c r="D125" s="89">
        <v>90019</v>
      </c>
      <c r="E125" s="89">
        <v>6050</v>
      </c>
      <c r="F125" s="256"/>
      <c r="G125" s="90">
        <v>69000</v>
      </c>
      <c r="H125" s="236"/>
      <c r="I125" s="236"/>
      <c r="J125" s="90"/>
      <c r="K125" s="113" t="s">
        <v>112</v>
      </c>
      <c r="L125" s="114">
        <v>0</v>
      </c>
      <c r="M125" s="90"/>
      <c r="N125" s="230"/>
      <c r="O125" s="67"/>
      <c r="P125" s="67"/>
      <c r="Q125" s="67"/>
      <c r="R125" s="67"/>
      <c r="S125" s="67"/>
    </row>
    <row r="126" spans="2:19" ht="19.5" customHeight="1">
      <c r="B126" s="84"/>
      <c r="C126" s="98"/>
      <c r="D126" s="98"/>
      <c r="E126" s="98">
        <v>6067</v>
      </c>
      <c r="F126" s="254" t="s">
        <v>196</v>
      </c>
      <c r="G126" s="82"/>
      <c r="H126" s="82"/>
      <c r="I126" s="82"/>
      <c r="J126" s="82"/>
      <c r="K126" s="109" t="s">
        <v>109</v>
      </c>
      <c r="L126" s="112">
        <v>0</v>
      </c>
      <c r="M126" s="82"/>
      <c r="N126" s="84"/>
      <c r="O126" s="67"/>
      <c r="P126" s="67"/>
      <c r="Q126" s="67"/>
      <c r="R126" s="67"/>
      <c r="S126" s="67"/>
    </row>
    <row r="127" spans="2:19" ht="29.25" customHeight="1">
      <c r="B127" s="84">
        <v>39</v>
      </c>
      <c r="C127" s="84">
        <v>853</v>
      </c>
      <c r="D127" s="84">
        <v>85395</v>
      </c>
      <c r="E127" s="129">
        <v>6069</v>
      </c>
      <c r="F127" s="255"/>
      <c r="G127" s="82">
        <v>5951</v>
      </c>
      <c r="H127" s="82">
        <v>5951</v>
      </c>
      <c r="I127" s="82">
        <v>0</v>
      </c>
      <c r="J127" s="82">
        <v>0</v>
      </c>
      <c r="K127" s="111" t="s">
        <v>111</v>
      </c>
      <c r="L127" s="112">
        <v>154</v>
      </c>
      <c r="M127" s="82">
        <v>5797</v>
      </c>
      <c r="N127" s="84" t="s">
        <v>184</v>
      </c>
      <c r="O127" s="67"/>
      <c r="P127" s="67"/>
      <c r="Q127" s="67"/>
      <c r="R127" s="67"/>
      <c r="S127" s="67"/>
    </row>
    <row r="128" spans="2:19" ht="12.75" customHeight="1">
      <c r="B128" s="84"/>
      <c r="C128" s="84"/>
      <c r="D128" s="84"/>
      <c r="E128" s="84"/>
      <c r="F128" s="256"/>
      <c r="G128" s="82"/>
      <c r="H128" s="82"/>
      <c r="I128" s="82"/>
      <c r="J128" s="82"/>
      <c r="K128" s="113" t="s">
        <v>112</v>
      </c>
      <c r="L128" s="114">
        <v>0</v>
      </c>
      <c r="M128" s="82"/>
      <c r="N128" s="84"/>
      <c r="O128" s="67"/>
      <c r="P128" s="67"/>
      <c r="Q128" s="67"/>
      <c r="R128" s="67"/>
      <c r="S128" s="67"/>
    </row>
    <row r="129" spans="2:19" ht="22.5" customHeight="1">
      <c r="B129" s="98"/>
      <c r="C129" s="98"/>
      <c r="D129" s="98"/>
      <c r="E129" s="98">
        <v>6067</v>
      </c>
      <c r="F129" s="254" t="s">
        <v>197</v>
      </c>
      <c r="G129" s="95"/>
      <c r="H129" s="95"/>
      <c r="I129" s="95"/>
      <c r="J129" s="95"/>
      <c r="K129" s="109" t="s">
        <v>109</v>
      </c>
      <c r="L129" s="112">
        <v>0</v>
      </c>
      <c r="M129" s="95"/>
      <c r="N129" s="98"/>
      <c r="O129" s="67"/>
      <c r="P129" s="67"/>
      <c r="Q129" s="67"/>
      <c r="R129" s="67"/>
      <c r="S129" s="67"/>
    </row>
    <row r="130" spans="2:19" ht="29.25" customHeight="1">
      <c r="B130" s="84">
        <v>40</v>
      </c>
      <c r="C130" s="84">
        <v>853</v>
      </c>
      <c r="D130" s="84">
        <v>85395</v>
      </c>
      <c r="E130" s="129">
        <v>6069</v>
      </c>
      <c r="F130" s="255"/>
      <c r="G130" s="82">
        <v>4280</v>
      </c>
      <c r="H130" s="82">
        <v>4280</v>
      </c>
      <c r="I130" s="82">
        <v>1</v>
      </c>
      <c r="J130" s="82">
        <v>0</v>
      </c>
      <c r="K130" s="111" t="s">
        <v>111</v>
      </c>
      <c r="L130" s="112">
        <v>109</v>
      </c>
      <c r="M130" s="82">
        <v>4170</v>
      </c>
      <c r="N130" s="84" t="s">
        <v>184</v>
      </c>
      <c r="O130" s="67"/>
      <c r="P130" s="67"/>
      <c r="Q130" s="67"/>
      <c r="R130" s="67"/>
      <c r="S130" s="67"/>
    </row>
    <row r="131" spans="2:19" ht="16.5" customHeight="1">
      <c r="B131" s="89"/>
      <c r="C131" s="89"/>
      <c r="D131" s="89"/>
      <c r="E131" s="89"/>
      <c r="F131" s="256"/>
      <c r="G131" s="90"/>
      <c r="H131" s="90"/>
      <c r="I131" s="90"/>
      <c r="J131" s="90"/>
      <c r="K131" s="113" t="s">
        <v>112</v>
      </c>
      <c r="L131" s="114">
        <v>0</v>
      </c>
      <c r="M131" s="90"/>
      <c r="N131" s="89"/>
      <c r="O131" s="67"/>
      <c r="P131" s="67"/>
      <c r="Q131" s="67"/>
      <c r="R131" s="67"/>
      <c r="S131" s="67"/>
    </row>
    <row r="132" spans="2:19" ht="21.75" customHeight="1">
      <c r="B132" s="84"/>
      <c r="C132" s="84"/>
      <c r="D132" s="84"/>
      <c r="E132" s="84"/>
      <c r="F132" s="255" t="s">
        <v>198</v>
      </c>
      <c r="G132" s="82"/>
      <c r="H132" s="235">
        <v>370000</v>
      </c>
      <c r="I132" s="235">
        <v>195000</v>
      </c>
      <c r="J132" s="82"/>
      <c r="K132" s="111" t="s">
        <v>109</v>
      </c>
      <c r="L132" s="112">
        <v>0</v>
      </c>
      <c r="M132" s="82"/>
      <c r="N132" s="229" t="s">
        <v>184</v>
      </c>
      <c r="O132" s="67"/>
      <c r="P132" s="67"/>
      <c r="Q132" s="67"/>
      <c r="R132" s="67"/>
      <c r="S132" s="67"/>
    </row>
    <row r="133" spans="2:19" ht="23.25" customHeight="1">
      <c r="B133" s="84">
        <v>41</v>
      </c>
      <c r="C133" s="84">
        <v>854</v>
      </c>
      <c r="D133" s="84">
        <v>85410</v>
      </c>
      <c r="E133" s="84">
        <v>6050</v>
      </c>
      <c r="F133" s="255"/>
      <c r="G133" s="82">
        <v>255000</v>
      </c>
      <c r="H133" s="235"/>
      <c r="I133" s="235"/>
      <c r="J133" s="82">
        <v>175000</v>
      </c>
      <c r="K133" s="111" t="s">
        <v>177</v>
      </c>
      <c r="L133" s="112">
        <v>0</v>
      </c>
      <c r="M133" s="82">
        <v>0</v>
      </c>
      <c r="N133" s="229"/>
      <c r="O133" s="67"/>
      <c r="P133" s="67"/>
      <c r="Q133" s="67"/>
      <c r="R133" s="67"/>
      <c r="S133" s="67"/>
    </row>
    <row r="134" spans="2:19" ht="22.5" customHeight="1">
      <c r="B134" s="89"/>
      <c r="C134" s="89">
        <v>900</v>
      </c>
      <c r="D134" s="89">
        <v>90019</v>
      </c>
      <c r="E134" s="89">
        <v>6050</v>
      </c>
      <c r="F134" s="256"/>
      <c r="G134" s="90">
        <v>115000</v>
      </c>
      <c r="H134" s="236"/>
      <c r="I134" s="236"/>
      <c r="J134" s="90"/>
      <c r="K134" s="113" t="s">
        <v>112</v>
      </c>
      <c r="L134" s="114">
        <v>0</v>
      </c>
      <c r="M134" s="90"/>
      <c r="N134" s="230"/>
      <c r="O134" s="67"/>
      <c r="P134" s="67"/>
      <c r="Q134" s="67"/>
      <c r="R134" s="67"/>
      <c r="S134" s="67"/>
    </row>
    <row r="135" spans="2:19" ht="21" customHeight="1">
      <c r="B135" s="84"/>
      <c r="C135" s="84"/>
      <c r="D135" s="84"/>
      <c r="E135" s="84"/>
      <c r="F135" s="255" t="s">
        <v>199</v>
      </c>
      <c r="G135" s="234">
        <v>200000</v>
      </c>
      <c r="H135" s="234">
        <v>200000</v>
      </c>
      <c r="I135" s="82"/>
      <c r="J135" s="82"/>
      <c r="K135" s="111" t="s">
        <v>109</v>
      </c>
      <c r="L135" s="112">
        <v>0</v>
      </c>
      <c r="M135" s="82"/>
      <c r="N135" s="228" t="s">
        <v>184</v>
      </c>
      <c r="O135" s="67"/>
      <c r="P135" s="67"/>
      <c r="Q135" s="67"/>
      <c r="R135" s="67"/>
      <c r="S135" s="67"/>
    </row>
    <row r="136" spans="2:19" ht="20.25" customHeight="1">
      <c r="B136" s="84">
        <v>42</v>
      </c>
      <c r="C136" s="84">
        <v>926</v>
      </c>
      <c r="D136" s="84">
        <v>92601</v>
      </c>
      <c r="E136" s="84">
        <v>6300</v>
      </c>
      <c r="F136" s="255"/>
      <c r="G136" s="235"/>
      <c r="H136" s="235"/>
      <c r="I136" s="82">
        <v>50000</v>
      </c>
      <c r="J136" s="82">
        <v>150000</v>
      </c>
      <c r="K136" s="111" t="s">
        <v>111</v>
      </c>
      <c r="L136" s="112">
        <v>0</v>
      </c>
      <c r="M136" s="82">
        <v>0</v>
      </c>
      <c r="N136" s="229"/>
      <c r="O136" s="67"/>
      <c r="P136" s="67"/>
      <c r="Q136" s="67"/>
      <c r="R136" s="67"/>
      <c r="S136" s="67"/>
    </row>
    <row r="137" spans="2:19" ht="23.25" customHeight="1">
      <c r="B137" s="84"/>
      <c r="C137" s="84"/>
      <c r="D137" s="84"/>
      <c r="E137" s="84"/>
      <c r="F137" s="255"/>
      <c r="G137" s="235"/>
      <c r="H137" s="235"/>
      <c r="I137" s="82"/>
      <c r="J137" s="82"/>
      <c r="K137" s="111" t="s">
        <v>112</v>
      </c>
      <c r="L137" s="112">
        <v>0</v>
      </c>
      <c r="M137" s="82"/>
      <c r="N137" s="229"/>
      <c r="O137" s="67"/>
      <c r="P137" s="67"/>
      <c r="Q137" s="67"/>
      <c r="R137" s="67"/>
      <c r="S137" s="67"/>
    </row>
    <row r="138" spans="2:19" ht="19.5" customHeight="1">
      <c r="B138" s="98"/>
      <c r="C138" s="98"/>
      <c r="D138" s="98"/>
      <c r="E138" s="98"/>
      <c r="F138" s="254" t="s">
        <v>125</v>
      </c>
      <c r="G138" s="234">
        <v>300000</v>
      </c>
      <c r="H138" s="234">
        <v>300000</v>
      </c>
      <c r="I138" s="95"/>
      <c r="J138" s="95"/>
      <c r="K138" s="109" t="s">
        <v>109</v>
      </c>
      <c r="L138" s="110">
        <v>0</v>
      </c>
      <c r="M138" s="95"/>
      <c r="N138" s="228" t="s">
        <v>143</v>
      </c>
      <c r="O138" s="67"/>
      <c r="P138" s="67"/>
      <c r="Q138" s="67"/>
      <c r="R138" s="67"/>
      <c r="S138" s="67"/>
    </row>
    <row r="139" spans="2:19" ht="18.75" customHeight="1">
      <c r="B139" s="84">
        <v>43</v>
      </c>
      <c r="C139" s="84">
        <v>926</v>
      </c>
      <c r="D139" s="84">
        <v>92601</v>
      </c>
      <c r="E139" s="84">
        <v>6300</v>
      </c>
      <c r="F139" s="255"/>
      <c r="G139" s="235"/>
      <c r="H139" s="235"/>
      <c r="I139" s="82">
        <v>250000</v>
      </c>
      <c r="J139" s="82">
        <v>50000</v>
      </c>
      <c r="K139" s="111" t="s">
        <v>177</v>
      </c>
      <c r="L139" s="112">
        <v>0</v>
      </c>
      <c r="M139" s="82">
        <v>0</v>
      </c>
      <c r="N139" s="229"/>
      <c r="O139" s="67"/>
      <c r="P139" s="67"/>
      <c r="Q139" s="67"/>
      <c r="R139" s="67"/>
      <c r="S139" s="67"/>
    </row>
    <row r="140" spans="2:19" ht="19.5" customHeight="1">
      <c r="B140" s="89"/>
      <c r="C140" s="89"/>
      <c r="D140" s="89"/>
      <c r="E140" s="89"/>
      <c r="F140" s="256"/>
      <c r="G140" s="236"/>
      <c r="H140" s="236"/>
      <c r="I140" s="90"/>
      <c r="J140" s="90"/>
      <c r="K140" s="113" t="s">
        <v>112</v>
      </c>
      <c r="L140" s="114">
        <v>0</v>
      </c>
      <c r="M140" s="90"/>
      <c r="N140" s="230"/>
      <c r="O140" s="67"/>
      <c r="P140" s="67"/>
      <c r="Q140" s="67"/>
      <c r="R140" s="67"/>
      <c r="S140" s="67"/>
    </row>
    <row r="141" spans="2:19" ht="19.5" customHeight="1">
      <c r="B141" s="98"/>
      <c r="C141" s="98"/>
      <c r="D141" s="98"/>
      <c r="E141" s="98"/>
      <c r="F141" s="254" t="s">
        <v>200</v>
      </c>
      <c r="G141" s="234">
        <v>100000</v>
      </c>
      <c r="H141" s="234">
        <v>100000</v>
      </c>
      <c r="I141" s="95"/>
      <c r="J141" s="95"/>
      <c r="K141" s="109" t="s">
        <v>109</v>
      </c>
      <c r="L141" s="110">
        <v>0</v>
      </c>
      <c r="M141" s="95"/>
      <c r="N141" s="228" t="s">
        <v>184</v>
      </c>
      <c r="O141" s="67"/>
      <c r="P141" s="67"/>
      <c r="Q141" s="67"/>
      <c r="R141" s="67"/>
      <c r="S141" s="67"/>
    </row>
    <row r="142" spans="2:19" ht="19.5" customHeight="1">
      <c r="B142" s="84">
        <v>44</v>
      </c>
      <c r="C142" s="84">
        <v>900</v>
      </c>
      <c r="D142" s="84">
        <v>90019</v>
      </c>
      <c r="E142" s="84">
        <v>6060</v>
      </c>
      <c r="F142" s="255"/>
      <c r="G142" s="235"/>
      <c r="H142" s="235"/>
      <c r="I142" s="82">
        <v>100000</v>
      </c>
      <c r="J142" s="82">
        <v>0</v>
      </c>
      <c r="K142" s="111" t="s">
        <v>177</v>
      </c>
      <c r="L142" s="112">
        <v>0</v>
      </c>
      <c r="M142" s="82">
        <v>0</v>
      </c>
      <c r="N142" s="229"/>
      <c r="O142" s="67"/>
      <c r="P142" s="67"/>
      <c r="Q142" s="67"/>
      <c r="R142" s="67"/>
      <c r="S142" s="67"/>
    </row>
    <row r="143" spans="2:19" ht="39" customHeight="1">
      <c r="B143" s="89"/>
      <c r="C143" s="89"/>
      <c r="D143" s="89"/>
      <c r="E143" s="89"/>
      <c r="F143" s="256"/>
      <c r="G143" s="236"/>
      <c r="H143" s="236"/>
      <c r="I143" s="90"/>
      <c r="J143" s="90"/>
      <c r="K143" s="113" t="s">
        <v>112</v>
      </c>
      <c r="L143" s="114">
        <v>0</v>
      </c>
      <c r="M143" s="90"/>
      <c r="N143" s="230"/>
      <c r="O143" s="67"/>
      <c r="P143" s="67"/>
      <c r="Q143" s="67"/>
      <c r="R143" s="67"/>
      <c r="S143" s="67"/>
    </row>
    <row r="144" spans="2:19" ht="20.25" customHeight="1">
      <c r="B144" s="98"/>
      <c r="C144" s="98"/>
      <c r="D144" s="98"/>
      <c r="E144" s="98"/>
      <c r="F144" s="254" t="s">
        <v>201</v>
      </c>
      <c r="G144" s="234">
        <v>65000</v>
      </c>
      <c r="H144" s="234">
        <v>65000</v>
      </c>
      <c r="I144" s="95"/>
      <c r="J144" s="95"/>
      <c r="K144" s="109" t="s">
        <v>109</v>
      </c>
      <c r="L144" s="110">
        <v>0</v>
      </c>
      <c r="M144" s="95"/>
      <c r="N144" s="228" t="s">
        <v>184</v>
      </c>
      <c r="O144" s="67"/>
      <c r="P144" s="67"/>
      <c r="Q144" s="67"/>
      <c r="R144" s="67"/>
      <c r="S144" s="67"/>
    </row>
    <row r="145" spans="2:19" ht="22.5" customHeight="1">
      <c r="B145" s="84">
        <v>45</v>
      </c>
      <c r="C145" s="84">
        <v>801</v>
      </c>
      <c r="D145" s="84">
        <v>80130</v>
      </c>
      <c r="E145" s="84">
        <v>6050</v>
      </c>
      <c r="F145" s="255"/>
      <c r="G145" s="235"/>
      <c r="H145" s="235"/>
      <c r="I145" s="82">
        <v>65000</v>
      </c>
      <c r="J145" s="82">
        <v>0</v>
      </c>
      <c r="K145" s="111" t="s">
        <v>177</v>
      </c>
      <c r="L145" s="112">
        <v>0</v>
      </c>
      <c r="M145" s="82">
        <v>0</v>
      </c>
      <c r="N145" s="229"/>
      <c r="O145" s="67"/>
      <c r="P145" s="67"/>
      <c r="Q145" s="67"/>
      <c r="R145" s="67"/>
      <c r="S145" s="67"/>
    </row>
    <row r="146" spans="2:19" ht="21" customHeight="1">
      <c r="B146" s="89"/>
      <c r="C146" s="89"/>
      <c r="D146" s="89"/>
      <c r="E146" s="89"/>
      <c r="F146" s="256"/>
      <c r="G146" s="236"/>
      <c r="H146" s="236"/>
      <c r="I146" s="90"/>
      <c r="J146" s="90"/>
      <c r="K146" s="113" t="s">
        <v>112</v>
      </c>
      <c r="L146" s="114">
        <v>0</v>
      </c>
      <c r="M146" s="90"/>
      <c r="N146" s="230"/>
      <c r="O146" s="67"/>
      <c r="P146" s="67"/>
      <c r="Q146" s="67"/>
      <c r="R146" s="67"/>
      <c r="S146" s="67"/>
    </row>
    <row r="147" spans="2:19" ht="21" customHeight="1">
      <c r="B147" s="84"/>
      <c r="C147" s="84"/>
      <c r="D147" s="84"/>
      <c r="E147" s="84"/>
      <c r="F147" s="255" t="s">
        <v>202</v>
      </c>
      <c r="G147" s="235">
        <v>5490</v>
      </c>
      <c r="H147" s="235">
        <v>5490</v>
      </c>
      <c r="I147" s="95"/>
      <c r="J147" s="95"/>
      <c r="K147" s="109" t="s">
        <v>109</v>
      </c>
      <c r="L147" s="110">
        <v>0</v>
      </c>
      <c r="M147" s="95"/>
      <c r="N147" s="228" t="s">
        <v>184</v>
      </c>
      <c r="O147" s="67"/>
      <c r="P147" s="67"/>
      <c r="Q147" s="67"/>
      <c r="R147" s="67"/>
      <c r="S147" s="67"/>
    </row>
    <row r="148" spans="2:19" ht="21" customHeight="1">
      <c r="B148" s="84">
        <v>46</v>
      </c>
      <c r="C148" s="84">
        <v>750</v>
      </c>
      <c r="D148" s="84">
        <v>75075</v>
      </c>
      <c r="E148" s="84">
        <v>6060</v>
      </c>
      <c r="F148" s="255"/>
      <c r="G148" s="235"/>
      <c r="H148" s="235"/>
      <c r="I148" s="82">
        <v>5490</v>
      </c>
      <c r="J148" s="82">
        <v>0</v>
      </c>
      <c r="K148" s="111" t="s">
        <v>177</v>
      </c>
      <c r="L148" s="112">
        <v>0</v>
      </c>
      <c r="M148" s="82">
        <v>0</v>
      </c>
      <c r="N148" s="229"/>
      <c r="O148" s="67"/>
      <c r="P148" s="67"/>
      <c r="Q148" s="67"/>
      <c r="R148" s="67"/>
      <c r="S148" s="67"/>
    </row>
    <row r="149" spans="2:19" ht="21" customHeight="1">
      <c r="B149" s="89"/>
      <c r="C149" s="89"/>
      <c r="D149" s="89"/>
      <c r="E149" s="89"/>
      <c r="F149" s="256"/>
      <c r="G149" s="236"/>
      <c r="H149" s="236"/>
      <c r="I149" s="90"/>
      <c r="J149" s="90"/>
      <c r="K149" s="113" t="s">
        <v>112</v>
      </c>
      <c r="L149" s="114">
        <v>0</v>
      </c>
      <c r="M149" s="90"/>
      <c r="N149" s="230"/>
      <c r="O149" s="67"/>
      <c r="P149" s="67"/>
      <c r="Q149" s="67"/>
      <c r="R149" s="67"/>
      <c r="S149" s="67"/>
    </row>
    <row r="150" spans="2:19" ht="21" customHeight="1">
      <c r="B150" s="84"/>
      <c r="C150" s="84"/>
      <c r="D150" s="84"/>
      <c r="E150" s="84"/>
      <c r="F150" s="255" t="s">
        <v>203</v>
      </c>
      <c r="G150" s="235">
        <v>151000</v>
      </c>
      <c r="H150" s="235">
        <v>151000</v>
      </c>
      <c r="I150" s="82"/>
      <c r="J150" s="82"/>
      <c r="K150" s="111" t="s">
        <v>109</v>
      </c>
      <c r="L150" s="112">
        <v>0</v>
      </c>
      <c r="M150" s="82"/>
      <c r="N150" s="229" t="s">
        <v>184</v>
      </c>
      <c r="O150" s="67"/>
      <c r="P150" s="67"/>
      <c r="Q150" s="67"/>
      <c r="R150" s="67"/>
      <c r="S150" s="67"/>
    </row>
    <row r="151" spans="2:19" ht="21" customHeight="1">
      <c r="B151" s="84">
        <v>47</v>
      </c>
      <c r="C151" s="84">
        <v>801</v>
      </c>
      <c r="D151" s="84">
        <v>80120</v>
      </c>
      <c r="E151" s="84">
        <v>6050</v>
      </c>
      <c r="F151" s="255"/>
      <c r="G151" s="235"/>
      <c r="H151" s="235"/>
      <c r="I151" s="82">
        <v>142471</v>
      </c>
      <c r="J151" s="82">
        <v>8529</v>
      </c>
      <c r="K151" s="111" t="s">
        <v>177</v>
      </c>
      <c r="L151" s="112">
        <v>0</v>
      </c>
      <c r="M151" s="82">
        <v>0</v>
      </c>
      <c r="N151" s="229"/>
      <c r="O151" s="67"/>
      <c r="P151" s="67"/>
      <c r="Q151" s="67"/>
      <c r="R151" s="67"/>
      <c r="S151" s="67"/>
    </row>
    <row r="152" spans="2:19" ht="21" customHeight="1">
      <c r="B152" s="84"/>
      <c r="C152" s="84"/>
      <c r="D152" s="84"/>
      <c r="E152" s="84"/>
      <c r="F152" s="256"/>
      <c r="G152" s="236"/>
      <c r="H152" s="236"/>
      <c r="I152" s="82"/>
      <c r="J152" s="82"/>
      <c r="K152" s="111" t="s">
        <v>112</v>
      </c>
      <c r="L152" s="112">
        <v>0</v>
      </c>
      <c r="M152" s="82"/>
      <c r="N152" s="230"/>
      <c r="O152" s="67"/>
      <c r="P152" s="67"/>
      <c r="Q152" s="67"/>
      <c r="R152" s="67"/>
      <c r="S152" s="67"/>
    </row>
    <row r="153" spans="2:19" ht="21" customHeight="1">
      <c r="B153" s="98"/>
      <c r="C153" s="98"/>
      <c r="D153" s="98"/>
      <c r="E153" s="98"/>
      <c r="F153" s="255" t="s">
        <v>204</v>
      </c>
      <c r="G153" s="235">
        <v>100000</v>
      </c>
      <c r="H153" s="235">
        <v>100000</v>
      </c>
      <c r="I153" s="95"/>
      <c r="J153" s="95"/>
      <c r="K153" s="109" t="s">
        <v>109</v>
      </c>
      <c r="L153" s="130">
        <v>100000</v>
      </c>
      <c r="M153" s="95"/>
      <c r="N153" s="229" t="s">
        <v>188</v>
      </c>
      <c r="O153" s="67"/>
      <c r="P153" s="67"/>
      <c r="Q153" s="67"/>
      <c r="R153" s="67"/>
      <c r="S153" s="67"/>
    </row>
    <row r="154" spans="2:19" ht="21" customHeight="1">
      <c r="B154" s="84">
        <v>48</v>
      </c>
      <c r="C154" s="84">
        <v>754</v>
      </c>
      <c r="D154" s="84">
        <v>75478</v>
      </c>
      <c r="E154" s="84">
        <v>6060</v>
      </c>
      <c r="F154" s="255"/>
      <c r="G154" s="235"/>
      <c r="H154" s="235"/>
      <c r="I154" s="82">
        <v>0</v>
      </c>
      <c r="J154" s="82">
        <v>0</v>
      </c>
      <c r="K154" s="111" t="s">
        <v>177</v>
      </c>
      <c r="L154" s="112">
        <v>0</v>
      </c>
      <c r="M154" s="82">
        <v>0</v>
      </c>
      <c r="N154" s="229"/>
      <c r="O154" s="67"/>
      <c r="P154" s="67"/>
      <c r="Q154" s="67"/>
      <c r="R154" s="67"/>
      <c r="S154" s="67"/>
    </row>
    <row r="155" spans="2:19" ht="21" customHeight="1">
      <c r="B155" s="84"/>
      <c r="C155" s="84"/>
      <c r="D155" s="84"/>
      <c r="E155" s="84"/>
      <c r="F155" s="256"/>
      <c r="G155" s="236"/>
      <c r="H155" s="236"/>
      <c r="I155" s="82"/>
      <c r="J155" s="82"/>
      <c r="K155" s="111" t="s">
        <v>112</v>
      </c>
      <c r="L155" s="112">
        <v>0</v>
      </c>
      <c r="M155" s="82"/>
      <c r="N155" s="230"/>
      <c r="O155" s="67"/>
      <c r="P155" s="67"/>
      <c r="Q155" s="67"/>
      <c r="R155" s="67"/>
      <c r="S155" s="67"/>
    </row>
    <row r="156" spans="2:19" ht="21" customHeight="1">
      <c r="B156" s="98"/>
      <c r="C156" s="98"/>
      <c r="D156" s="98"/>
      <c r="E156" s="98"/>
      <c r="F156" s="255" t="s">
        <v>205</v>
      </c>
      <c r="G156" s="235">
        <v>9750</v>
      </c>
      <c r="H156" s="235">
        <v>9750</v>
      </c>
      <c r="I156" s="95"/>
      <c r="J156" s="95"/>
      <c r="K156" s="109" t="s">
        <v>109</v>
      </c>
      <c r="L156" s="130">
        <v>0</v>
      </c>
      <c r="M156" s="95"/>
      <c r="N156" s="229" t="s">
        <v>184</v>
      </c>
      <c r="O156" s="67"/>
      <c r="P156" s="67"/>
      <c r="Q156" s="67"/>
      <c r="R156" s="67"/>
      <c r="S156" s="67"/>
    </row>
    <row r="157" spans="2:19" ht="21" customHeight="1">
      <c r="B157" s="84">
        <v>49</v>
      </c>
      <c r="C157" s="84">
        <v>801</v>
      </c>
      <c r="D157" s="84">
        <v>80111</v>
      </c>
      <c r="E157" s="84">
        <v>6060</v>
      </c>
      <c r="F157" s="255"/>
      <c r="G157" s="235"/>
      <c r="H157" s="235"/>
      <c r="I157" s="82">
        <v>9750</v>
      </c>
      <c r="J157" s="82">
        <v>0</v>
      </c>
      <c r="K157" s="111" t="s">
        <v>177</v>
      </c>
      <c r="L157" s="112">
        <v>0</v>
      </c>
      <c r="M157" s="82">
        <v>0</v>
      </c>
      <c r="N157" s="229"/>
      <c r="O157" s="67"/>
      <c r="P157" s="67"/>
      <c r="Q157" s="67"/>
      <c r="R157" s="67"/>
      <c r="S157" s="67"/>
    </row>
    <row r="158" spans="2:19" ht="21" customHeight="1">
      <c r="B158" s="84"/>
      <c r="C158" s="84"/>
      <c r="D158" s="84"/>
      <c r="E158" s="84"/>
      <c r="F158" s="256"/>
      <c r="G158" s="236"/>
      <c r="H158" s="236"/>
      <c r="I158" s="82"/>
      <c r="J158" s="82"/>
      <c r="K158" s="111" t="s">
        <v>112</v>
      </c>
      <c r="L158" s="112">
        <v>0</v>
      </c>
      <c r="M158" s="82"/>
      <c r="N158" s="230"/>
      <c r="O158" s="67"/>
      <c r="P158" s="67"/>
      <c r="Q158" s="67"/>
      <c r="R158" s="67"/>
      <c r="S158" s="67"/>
    </row>
    <row r="159" spans="2:19" ht="21" customHeight="1">
      <c r="B159" s="98"/>
      <c r="C159" s="98"/>
      <c r="D159" s="98"/>
      <c r="E159" s="98"/>
      <c r="F159" s="255" t="s">
        <v>206</v>
      </c>
      <c r="G159" s="235">
        <v>2500</v>
      </c>
      <c r="H159" s="235">
        <v>2500</v>
      </c>
      <c r="I159" s="95"/>
      <c r="J159" s="95"/>
      <c r="K159" s="109" t="s">
        <v>109</v>
      </c>
      <c r="L159" s="130">
        <v>0</v>
      </c>
      <c r="M159" s="95"/>
      <c r="N159" s="229" t="s">
        <v>184</v>
      </c>
      <c r="O159" s="67"/>
      <c r="P159" s="67"/>
      <c r="Q159" s="67"/>
      <c r="R159" s="67"/>
      <c r="S159" s="67"/>
    </row>
    <row r="160" spans="2:19" ht="21" customHeight="1">
      <c r="B160" s="84">
        <v>50</v>
      </c>
      <c r="C160" s="84">
        <v>801</v>
      </c>
      <c r="D160" s="84">
        <v>80130</v>
      </c>
      <c r="E160" s="84">
        <v>6050</v>
      </c>
      <c r="F160" s="255"/>
      <c r="G160" s="235"/>
      <c r="H160" s="235"/>
      <c r="I160" s="82">
        <v>2500</v>
      </c>
      <c r="J160" s="82">
        <v>0</v>
      </c>
      <c r="K160" s="111" t="s">
        <v>177</v>
      </c>
      <c r="L160" s="112">
        <v>0</v>
      </c>
      <c r="M160" s="82">
        <v>0</v>
      </c>
      <c r="N160" s="229"/>
      <c r="O160" s="67"/>
      <c r="P160" s="67"/>
      <c r="Q160" s="67"/>
      <c r="R160" s="67"/>
      <c r="S160" s="67"/>
    </row>
    <row r="161" spans="2:19" ht="21" customHeight="1">
      <c r="B161" s="84"/>
      <c r="C161" s="84"/>
      <c r="D161" s="84"/>
      <c r="E161" s="84"/>
      <c r="F161" s="256"/>
      <c r="G161" s="236"/>
      <c r="H161" s="236"/>
      <c r="I161" s="82"/>
      <c r="J161" s="82"/>
      <c r="K161" s="111" t="s">
        <v>112</v>
      </c>
      <c r="L161" s="112">
        <v>0</v>
      </c>
      <c r="M161" s="82"/>
      <c r="N161" s="230"/>
      <c r="O161" s="67"/>
      <c r="P161" s="67"/>
      <c r="Q161" s="67"/>
      <c r="R161" s="67"/>
      <c r="S161" s="67"/>
    </row>
    <row r="162" spans="2:19" ht="21" customHeight="1">
      <c r="B162" s="98"/>
      <c r="C162" s="98"/>
      <c r="D162" s="98"/>
      <c r="E162" s="98"/>
      <c r="F162" s="255" t="s">
        <v>207</v>
      </c>
      <c r="G162" s="235">
        <v>41640</v>
      </c>
      <c r="H162" s="235">
        <v>41640</v>
      </c>
      <c r="I162" s="95"/>
      <c r="J162" s="95"/>
      <c r="K162" s="109" t="s">
        <v>109</v>
      </c>
      <c r="L162" s="130">
        <v>2236.0700000000002</v>
      </c>
      <c r="M162" s="95"/>
      <c r="N162" s="229" t="s">
        <v>184</v>
      </c>
      <c r="O162" s="67"/>
      <c r="P162" s="67"/>
      <c r="Q162" s="67"/>
      <c r="R162" s="67"/>
      <c r="S162" s="67"/>
    </row>
    <row r="163" spans="2:19" ht="21" customHeight="1">
      <c r="B163" s="84">
        <v>51</v>
      </c>
      <c r="C163" s="84">
        <v>853</v>
      </c>
      <c r="D163" s="84">
        <v>85395</v>
      </c>
      <c r="E163" s="84">
        <v>6067</v>
      </c>
      <c r="F163" s="255"/>
      <c r="G163" s="235"/>
      <c r="H163" s="235"/>
      <c r="I163" s="82">
        <v>0</v>
      </c>
      <c r="J163" s="82">
        <v>0</v>
      </c>
      <c r="K163" s="111" t="s">
        <v>177</v>
      </c>
      <c r="L163" s="112">
        <v>0</v>
      </c>
      <c r="M163" s="82">
        <v>0</v>
      </c>
      <c r="N163" s="229"/>
      <c r="O163" s="67"/>
      <c r="P163" s="67"/>
      <c r="Q163" s="67"/>
      <c r="R163" s="67"/>
      <c r="S163" s="67"/>
    </row>
    <row r="164" spans="2:19" ht="21" customHeight="1">
      <c r="B164" s="84"/>
      <c r="C164" s="84"/>
      <c r="D164" s="84"/>
      <c r="E164" s="84">
        <v>6069</v>
      </c>
      <c r="F164" s="255"/>
      <c r="G164" s="235"/>
      <c r="H164" s="235"/>
      <c r="I164" s="82"/>
      <c r="J164" s="82"/>
      <c r="K164" s="111" t="s">
        <v>112</v>
      </c>
      <c r="L164" s="115">
        <v>39403.93</v>
      </c>
      <c r="M164" s="82"/>
      <c r="N164" s="229"/>
      <c r="O164" s="67"/>
      <c r="P164" s="67"/>
      <c r="Q164" s="67"/>
      <c r="R164" s="67"/>
      <c r="S164" s="67"/>
    </row>
    <row r="165" spans="2:19" ht="21" customHeight="1">
      <c r="B165" s="98"/>
      <c r="C165" s="98"/>
      <c r="D165" s="98"/>
      <c r="E165" s="98"/>
      <c r="F165" s="254" t="s">
        <v>208</v>
      </c>
      <c r="G165" s="95"/>
      <c r="H165" s="95"/>
      <c r="I165" s="95"/>
      <c r="J165" s="95"/>
      <c r="K165" s="109" t="s">
        <v>109</v>
      </c>
      <c r="L165" s="130">
        <v>241.65</v>
      </c>
      <c r="M165" s="95"/>
      <c r="N165" s="98"/>
      <c r="O165" s="67"/>
      <c r="P165" s="67"/>
      <c r="Q165" s="67"/>
      <c r="R165" s="67"/>
      <c r="S165" s="67"/>
    </row>
    <row r="166" spans="2:19" ht="21" customHeight="1">
      <c r="B166" s="84">
        <v>52</v>
      </c>
      <c r="C166" s="84">
        <v>853</v>
      </c>
      <c r="D166" s="84">
        <v>85395</v>
      </c>
      <c r="E166" s="84">
        <v>6067</v>
      </c>
      <c r="F166" s="255"/>
      <c r="G166" s="82">
        <v>4500</v>
      </c>
      <c r="H166" s="82">
        <v>4500</v>
      </c>
      <c r="I166" s="82">
        <v>0</v>
      </c>
      <c r="J166" s="82">
        <v>0</v>
      </c>
      <c r="K166" s="111" t="s">
        <v>177</v>
      </c>
      <c r="L166" s="115">
        <v>0</v>
      </c>
      <c r="M166" s="82">
        <v>0</v>
      </c>
      <c r="N166" s="84" t="s">
        <v>184</v>
      </c>
      <c r="O166" s="67"/>
      <c r="P166" s="67"/>
      <c r="Q166" s="67"/>
      <c r="R166" s="67"/>
      <c r="S166" s="67"/>
    </row>
    <row r="167" spans="2:19" ht="21" customHeight="1">
      <c r="B167" s="84"/>
      <c r="C167" s="84"/>
      <c r="D167" s="84"/>
      <c r="E167" s="84">
        <v>6069</v>
      </c>
      <c r="F167" s="255"/>
      <c r="G167" s="82"/>
      <c r="H167" s="82"/>
      <c r="I167" s="82"/>
      <c r="J167" s="82"/>
      <c r="K167" s="111" t="s">
        <v>112</v>
      </c>
      <c r="L167" s="115">
        <v>4258.3500000000004</v>
      </c>
      <c r="M167" s="82"/>
      <c r="N167" s="84"/>
      <c r="O167" s="67"/>
      <c r="P167" s="67"/>
      <c r="Q167" s="67"/>
      <c r="R167" s="67"/>
      <c r="S167" s="67"/>
    </row>
    <row r="168" spans="2:19" ht="21" customHeight="1">
      <c r="B168" s="98"/>
      <c r="C168" s="98"/>
      <c r="D168" s="98"/>
      <c r="E168" s="98"/>
      <c r="F168" s="254" t="s">
        <v>209</v>
      </c>
      <c r="G168" s="95"/>
      <c r="H168" s="95"/>
      <c r="I168" s="95"/>
      <c r="J168" s="95"/>
      <c r="K168" s="109" t="s">
        <v>109</v>
      </c>
      <c r="L168" s="130">
        <v>0</v>
      </c>
      <c r="M168" s="95"/>
      <c r="N168" s="98"/>
      <c r="O168" s="67"/>
      <c r="P168" s="67"/>
      <c r="Q168" s="67"/>
      <c r="R168" s="67"/>
      <c r="S168" s="67"/>
    </row>
    <row r="169" spans="2:19" ht="21" customHeight="1">
      <c r="B169" s="84">
        <v>53</v>
      </c>
      <c r="C169" s="84">
        <v>853</v>
      </c>
      <c r="D169" s="84">
        <v>85395</v>
      </c>
      <c r="E169" s="84">
        <v>6067</v>
      </c>
      <c r="F169" s="255"/>
      <c r="G169" s="82">
        <v>26000</v>
      </c>
      <c r="H169" s="82">
        <v>26000</v>
      </c>
      <c r="I169" s="82">
        <v>0</v>
      </c>
      <c r="J169" s="82">
        <v>0</v>
      </c>
      <c r="K169" s="111" t="s">
        <v>177</v>
      </c>
      <c r="L169" s="112">
        <v>0</v>
      </c>
      <c r="M169" s="82">
        <v>26000</v>
      </c>
      <c r="N169" s="84" t="s">
        <v>184</v>
      </c>
      <c r="O169" s="67"/>
      <c r="P169" s="67"/>
      <c r="Q169" s="67"/>
      <c r="R169" s="67"/>
      <c r="S169" s="67"/>
    </row>
    <row r="170" spans="2:19" ht="21" customHeight="1">
      <c r="B170" s="89"/>
      <c r="C170" s="89"/>
      <c r="D170" s="89"/>
      <c r="E170" s="89"/>
      <c r="F170" s="256"/>
      <c r="G170" s="90"/>
      <c r="H170" s="90"/>
      <c r="I170" s="90"/>
      <c r="J170" s="90"/>
      <c r="K170" s="113" t="s">
        <v>112</v>
      </c>
      <c r="L170" s="128">
        <v>0</v>
      </c>
      <c r="M170" s="90"/>
      <c r="N170" s="89"/>
      <c r="O170" s="67"/>
      <c r="P170" s="67"/>
      <c r="Q170" s="67"/>
      <c r="R170" s="67"/>
      <c r="S170" s="67"/>
    </row>
    <row r="171" spans="2:19" ht="21" customHeight="1">
      <c r="B171" s="84"/>
      <c r="C171" s="84"/>
      <c r="D171" s="84"/>
      <c r="E171" s="84"/>
      <c r="F171" s="255" t="s">
        <v>210</v>
      </c>
      <c r="G171" s="235">
        <v>26000</v>
      </c>
      <c r="H171" s="235">
        <v>26000</v>
      </c>
      <c r="I171" s="82"/>
      <c r="J171" s="82"/>
      <c r="K171" s="111" t="s">
        <v>109</v>
      </c>
      <c r="L171" s="115">
        <v>0</v>
      </c>
      <c r="M171" s="82"/>
      <c r="N171" s="229" t="s">
        <v>184</v>
      </c>
      <c r="O171" s="67"/>
      <c r="P171" s="67"/>
      <c r="Q171" s="67"/>
      <c r="R171" s="67"/>
      <c r="S171" s="67"/>
    </row>
    <row r="172" spans="2:19" ht="21" customHeight="1">
      <c r="B172" s="84">
        <v>54</v>
      </c>
      <c r="C172" s="84">
        <v>750</v>
      </c>
      <c r="D172" s="84">
        <v>75095</v>
      </c>
      <c r="E172" s="84">
        <v>6050</v>
      </c>
      <c r="F172" s="255"/>
      <c r="G172" s="235"/>
      <c r="H172" s="235"/>
      <c r="I172" s="82">
        <v>26000</v>
      </c>
      <c r="J172" s="82">
        <v>0</v>
      </c>
      <c r="K172" s="111" t="s">
        <v>177</v>
      </c>
      <c r="L172" s="112">
        <v>0</v>
      </c>
      <c r="M172" s="82">
        <v>0</v>
      </c>
      <c r="N172" s="229"/>
      <c r="O172" s="67"/>
      <c r="P172" s="67"/>
      <c r="Q172" s="67"/>
      <c r="R172" s="67"/>
      <c r="S172" s="67"/>
    </row>
    <row r="173" spans="2:19" ht="21" customHeight="1">
      <c r="B173" s="84"/>
      <c r="C173" s="84"/>
      <c r="D173" s="84"/>
      <c r="E173" s="84"/>
      <c r="F173" s="256"/>
      <c r="G173" s="236"/>
      <c r="H173" s="236"/>
      <c r="I173" s="82"/>
      <c r="J173" s="82"/>
      <c r="K173" s="111" t="s">
        <v>112</v>
      </c>
      <c r="L173" s="115">
        <v>0</v>
      </c>
      <c r="M173" s="82"/>
      <c r="N173" s="230"/>
      <c r="O173" s="67"/>
      <c r="P173" s="67"/>
      <c r="Q173" s="67"/>
      <c r="R173" s="67"/>
      <c r="S173" s="67"/>
    </row>
    <row r="174" spans="2:19" ht="21" customHeight="1">
      <c r="B174" s="98"/>
      <c r="C174" s="98"/>
      <c r="D174" s="98"/>
      <c r="E174" s="98"/>
      <c r="F174" s="255" t="s">
        <v>211</v>
      </c>
      <c r="G174" s="235">
        <v>9760</v>
      </c>
      <c r="H174" s="235">
        <v>9760</v>
      </c>
      <c r="I174" s="95"/>
      <c r="J174" s="95"/>
      <c r="K174" s="109" t="s">
        <v>109</v>
      </c>
      <c r="L174" s="130">
        <v>0</v>
      </c>
      <c r="M174" s="95"/>
      <c r="N174" s="229" t="s">
        <v>184</v>
      </c>
      <c r="O174" s="67"/>
      <c r="P174" s="67"/>
      <c r="Q174" s="67"/>
      <c r="R174" s="67"/>
      <c r="S174" s="67"/>
    </row>
    <row r="175" spans="2:19" ht="21" customHeight="1">
      <c r="B175" s="84">
        <v>55</v>
      </c>
      <c r="C175" s="84">
        <v>900</v>
      </c>
      <c r="D175" s="84">
        <v>90019</v>
      </c>
      <c r="E175" s="84">
        <v>6050</v>
      </c>
      <c r="F175" s="255"/>
      <c r="G175" s="235"/>
      <c r="H175" s="235"/>
      <c r="I175" s="82">
        <v>9760</v>
      </c>
      <c r="J175" s="82">
        <v>0</v>
      </c>
      <c r="K175" s="111" t="s">
        <v>177</v>
      </c>
      <c r="L175" s="112">
        <v>0</v>
      </c>
      <c r="M175" s="82">
        <v>0</v>
      </c>
      <c r="N175" s="229"/>
      <c r="O175" s="67"/>
      <c r="P175" s="67"/>
      <c r="Q175" s="67"/>
      <c r="R175" s="67"/>
      <c r="S175" s="67"/>
    </row>
    <row r="176" spans="2:19" ht="21" customHeight="1">
      <c r="B176" s="84"/>
      <c r="C176" s="84"/>
      <c r="D176" s="84"/>
      <c r="E176" s="84"/>
      <c r="F176" s="255"/>
      <c r="G176" s="235"/>
      <c r="H176" s="235"/>
      <c r="I176" s="82"/>
      <c r="J176" s="82"/>
      <c r="K176" s="113" t="s">
        <v>112</v>
      </c>
      <c r="L176" s="128">
        <v>0</v>
      </c>
      <c r="M176" s="82"/>
      <c r="N176" s="229"/>
      <c r="O176" s="67"/>
      <c r="P176" s="67"/>
      <c r="Q176" s="67"/>
      <c r="R176" s="67"/>
      <c r="S176" s="67"/>
    </row>
    <row r="177" spans="2:19" ht="21" customHeight="1">
      <c r="B177" s="98"/>
      <c r="C177" s="98"/>
      <c r="D177" s="98"/>
      <c r="E177" s="98"/>
      <c r="F177" s="254" t="s">
        <v>212</v>
      </c>
      <c r="G177" s="95"/>
      <c r="H177" s="95"/>
      <c r="I177" s="95"/>
      <c r="J177" s="95"/>
      <c r="K177" s="111" t="s">
        <v>109</v>
      </c>
      <c r="L177" s="115">
        <v>0</v>
      </c>
      <c r="M177" s="95"/>
      <c r="N177" s="98"/>
      <c r="O177" s="67"/>
      <c r="P177" s="67"/>
      <c r="Q177" s="67"/>
      <c r="R177" s="67"/>
      <c r="S177" s="67"/>
    </row>
    <row r="178" spans="2:19" ht="21" customHeight="1">
      <c r="B178" s="84">
        <v>56</v>
      </c>
      <c r="C178" s="84">
        <v>900</v>
      </c>
      <c r="D178" s="84">
        <v>90019</v>
      </c>
      <c r="E178" s="84">
        <v>6060</v>
      </c>
      <c r="F178" s="255"/>
      <c r="G178" s="82">
        <v>10000</v>
      </c>
      <c r="H178" s="82">
        <v>10000</v>
      </c>
      <c r="I178" s="82">
        <v>10000</v>
      </c>
      <c r="J178" s="82">
        <v>0</v>
      </c>
      <c r="K178" s="111" t="s">
        <v>177</v>
      </c>
      <c r="L178" s="112">
        <v>0</v>
      </c>
      <c r="M178" s="82">
        <v>0</v>
      </c>
      <c r="N178" s="84" t="s">
        <v>184</v>
      </c>
      <c r="O178" s="67"/>
      <c r="P178" s="67"/>
      <c r="Q178" s="67"/>
      <c r="R178" s="67"/>
      <c r="S178" s="67"/>
    </row>
    <row r="179" spans="2:19" ht="21" customHeight="1">
      <c r="B179" s="89"/>
      <c r="C179" s="89"/>
      <c r="D179" s="89"/>
      <c r="E179" s="89"/>
      <c r="F179" s="256"/>
      <c r="G179" s="90"/>
      <c r="H179" s="90"/>
      <c r="I179" s="90"/>
      <c r="J179" s="90"/>
      <c r="K179" s="113" t="s">
        <v>112</v>
      </c>
      <c r="L179" s="128">
        <v>0</v>
      </c>
      <c r="M179" s="90"/>
      <c r="N179" s="89"/>
      <c r="O179" s="67"/>
      <c r="P179" s="67"/>
      <c r="Q179" s="67"/>
      <c r="R179" s="67"/>
      <c r="S179" s="67"/>
    </row>
    <row r="180" spans="2:19" ht="21.75" customHeight="1">
      <c r="B180" s="84"/>
      <c r="C180" s="84"/>
      <c r="D180" s="84"/>
      <c r="E180" s="84"/>
      <c r="F180" s="255" t="s">
        <v>213</v>
      </c>
      <c r="G180" s="235">
        <v>18000</v>
      </c>
      <c r="H180" s="235">
        <v>18000</v>
      </c>
      <c r="I180" s="82"/>
      <c r="J180" s="82"/>
      <c r="K180" s="111" t="s">
        <v>109</v>
      </c>
      <c r="L180" s="115">
        <v>0</v>
      </c>
      <c r="M180" s="82"/>
      <c r="N180" s="229" t="s">
        <v>184</v>
      </c>
      <c r="O180" s="67"/>
      <c r="P180" s="67"/>
      <c r="Q180" s="67"/>
      <c r="R180" s="67"/>
      <c r="S180" s="67"/>
    </row>
    <row r="181" spans="2:19" ht="20.25" customHeight="1">
      <c r="B181" s="84">
        <v>57</v>
      </c>
      <c r="C181" s="84">
        <v>852</v>
      </c>
      <c r="D181" s="84">
        <v>85295</v>
      </c>
      <c r="E181" s="84">
        <v>6050</v>
      </c>
      <c r="F181" s="255"/>
      <c r="G181" s="235"/>
      <c r="H181" s="235"/>
      <c r="I181" s="82">
        <v>18000</v>
      </c>
      <c r="J181" s="82">
        <v>0</v>
      </c>
      <c r="K181" s="111" t="s">
        <v>177</v>
      </c>
      <c r="L181" s="112">
        <v>0</v>
      </c>
      <c r="M181" s="82">
        <v>0</v>
      </c>
      <c r="N181" s="229"/>
      <c r="O181" s="67"/>
      <c r="P181" s="67"/>
      <c r="Q181" s="67"/>
      <c r="R181" s="67"/>
      <c r="S181" s="67"/>
    </row>
    <row r="182" spans="2:19" ht="28.5" customHeight="1">
      <c r="B182" s="84"/>
      <c r="C182" s="84"/>
      <c r="D182" s="84"/>
      <c r="E182" s="84"/>
      <c r="F182" s="256"/>
      <c r="G182" s="236"/>
      <c r="H182" s="236"/>
      <c r="I182" s="82"/>
      <c r="J182" s="82"/>
      <c r="K182" s="111" t="s">
        <v>112</v>
      </c>
      <c r="L182" s="115">
        <v>0</v>
      </c>
      <c r="M182" s="82"/>
      <c r="N182" s="230"/>
      <c r="O182" s="67"/>
      <c r="P182" s="67"/>
      <c r="Q182" s="67"/>
      <c r="R182" s="67"/>
      <c r="S182" s="67"/>
    </row>
    <row r="183" spans="2:19" ht="18">
      <c r="B183" s="250" t="s">
        <v>49</v>
      </c>
      <c r="C183" s="251"/>
      <c r="D183" s="251"/>
      <c r="E183" s="251"/>
      <c r="F183" s="252"/>
      <c r="G183" s="131">
        <f>SUM(G12:G182)</f>
        <v>25147930</v>
      </c>
      <c r="H183" s="131">
        <f>SUM(H12:H182)</f>
        <v>25147930</v>
      </c>
      <c r="I183" s="131">
        <f>SUM(I12:I182)</f>
        <v>2883612</v>
      </c>
      <c r="J183" s="131">
        <f>SUM(J12:J182)</f>
        <v>19336489</v>
      </c>
      <c r="K183" s="132"/>
      <c r="L183" s="133">
        <f>SUM(L12:L182)</f>
        <v>2891862</v>
      </c>
      <c r="M183" s="134">
        <f>SUM(M12:M182)</f>
        <v>35967</v>
      </c>
      <c r="N183" s="135" t="s">
        <v>134</v>
      </c>
      <c r="O183" s="67"/>
      <c r="P183" s="67"/>
      <c r="Q183" s="67"/>
      <c r="R183" s="67"/>
      <c r="S183" s="67"/>
    </row>
    <row r="184" spans="2:19">
      <c r="B184" s="275" t="s">
        <v>214</v>
      </c>
      <c r="C184" s="275"/>
      <c r="D184" s="275"/>
      <c r="E184" s="275"/>
      <c r="F184" s="275"/>
      <c r="G184" s="275"/>
      <c r="H184" s="275"/>
      <c r="M184" s="67"/>
      <c r="N184" s="67"/>
      <c r="O184" s="67"/>
      <c r="P184" s="67"/>
      <c r="Q184" s="67"/>
      <c r="R184" s="67"/>
      <c r="S184" s="67"/>
    </row>
    <row r="185" spans="2:19">
      <c r="M185" s="67"/>
      <c r="N185" s="67"/>
      <c r="O185" s="67"/>
      <c r="P185" s="67"/>
      <c r="Q185" s="67"/>
      <c r="R185" s="67"/>
      <c r="S185" s="67"/>
    </row>
    <row r="186" spans="2:19">
      <c r="B186" s="136" t="s">
        <v>136</v>
      </c>
      <c r="G186" s="3"/>
      <c r="M186" s="67"/>
      <c r="N186" s="67"/>
      <c r="O186" s="67"/>
      <c r="P186" s="67"/>
      <c r="Q186" s="67"/>
      <c r="R186" s="67"/>
      <c r="S186" s="67"/>
    </row>
    <row r="187" spans="2:19">
      <c r="B187" s="136" t="s">
        <v>137</v>
      </c>
      <c r="M187" s="67"/>
      <c r="N187" s="67"/>
      <c r="O187" s="67"/>
      <c r="P187" s="67"/>
      <c r="Q187" s="67"/>
      <c r="R187" s="67"/>
      <c r="S187" s="67"/>
    </row>
    <row r="188" spans="2:19" ht="15.75">
      <c r="B188" s="136" t="s">
        <v>138</v>
      </c>
      <c r="G188" s="105"/>
      <c r="M188" s="67"/>
      <c r="N188" s="67"/>
      <c r="O188" s="67"/>
      <c r="P188" s="67"/>
      <c r="Q188" s="67"/>
      <c r="R188" s="67"/>
      <c r="S188" s="67"/>
    </row>
    <row r="189" spans="2:19" ht="15.75">
      <c r="B189" s="136" t="s">
        <v>139</v>
      </c>
      <c r="G189" s="105"/>
      <c r="M189" s="67"/>
      <c r="N189" s="67"/>
      <c r="O189" s="67"/>
      <c r="P189" s="67"/>
      <c r="Q189" s="67"/>
      <c r="R189" s="67"/>
      <c r="S189" s="67"/>
    </row>
    <row r="190" spans="2:19" ht="15.75">
      <c r="G190" s="105"/>
      <c r="M190" s="67"/>
      <c r="N190" s="67"/>
      <c r="O190" s="67"/>
      <c r="P190" s="67"/>
      <c r="Q190" s="67"/>
      <c r="R190" s="67"/>
      <c r="S190" s="67"/>
    </row>
    <row r="191" spans="2:19" ht="15.75">
      <c r="B191" s="136"/>
      <c r="G191" s="105"/>
      <c r="M191" s="67"/>
      <c r="N191" s="67"/>
      <c r="O191" s="67"/>
      <c r="P191" s="67"/>
      <c r="Q191" s="67"/>
      <c r="R191" s="67"/>
      <c r="S191" s="67"/>
    </row>
    <row r="192" spans="2:19">
      <c r="B192" s="136"/>
      <c r="M192" s="67"/>
      <c r="N192" s="67"/>
      <c r="O192" s="67"/>
      <c r="P192" s="67"/>
      <c r="Q192" s="67"/>
      <c r="R192" s="67"/>
      <c r="S192" s="67"/>
    </row>
    <row r="193" spans="2:19">
      <c r="B193" s="136"/>
      <c r="M193" s="67"/>
      <c r="N193" s="67"/>
      <c r="O193" s="67"/>
      <c r="P193" s="67"/>
      <c r="Q193" s="67"/>
      <c r="R193" s="67"/>
      <c r="S193" s="67"/>
    </row>
    <row r="194" spans="2:19">
      <c r="B194" s="136"/>
      <c r="M194" s="67"/>
      <c r="N194" s="67"/>
      <c r="O194" s="67"/>
      <c r="P194" s="67"/>
      <c r="Q194" s="67"/>
      <c r="R194" s="67"/>
      <c r="S194" s="67"/>
    </row>
    <row r="195" spans="2:19">
      <c r="M195" s="67"/>
      <c r="N195" s="67"/>
      <c r="O195" s="67"/>
      <c r="P195" s="67"/>
      <c r="Q195" s="67"/>
      <c r="R195" s="67"/>
      <c r="S195" s="67"/>
    </row>
    <row r="196" spans="2:19">
      <c r="M196" s="67"/>
      <c r="N196" s="67"/>
      <c r="O196" s="67"/>
      <c r="P196" s="67"/>
      <c r="Q196" s="67"/>
      <c r="R196" s="67"/>
      <c r="S196" s="67"/>
    </row>
    <row r="197" spans="2:19">
      <c r="M197" s="67"/>
      <c r="N197" s="67"/>
      <c r="O197" s="67"/>
      <c r="P197" s="67"/>
      <c r="Q197" s="67"/>
      <c r="R197" s="67"/>
      <c r="S197" s="67"/>
    </row>
    <row r="198" spans="2:19">
      <c r="M198" s="67"/>
      <c r="N198" s="67"/>
      <c r="O198" s="67"/>
      <c r="P198" s="67"/>
      <c r="Q198" s="67"/>
      <c r="R198" s="67"/>
      <c r="S198" s="67"/>
    </row>
    <row r="199" spans="2:19">
      <c r="M199" s="67"/>
      <c r="N199" s="67"/>
      <c r="O199" s="67"/>
      <c r="P199" s="67"/>
      <c r="Q199" s="67"/>
      <c r="R199" s="67"/>
      <c r="S199" s="67"/>
    </row>
    <row r="200" spans="2:19">
      <c r="M200" s="67"/>
      <c r="N200" s="67"/>
      <c r="O200" s="67"/>
      <c r="P200" s="67"/>
      <c r="Q200" s="67"/>
      <c r="R200" s="67"/>
      <c r="S200" s="67"/>
    </row>
    <row r="201" spans="2:19">
      <c r="M201" s="67"/>
      <c r="N201" s="67"/>
      <c r="O201" s="67"/>
      <c r="P201" s="67"/>
      <c r="Q201" s="67"/>
      <c r="R201" s="67"/>
      <c r="S201" s="67"/>
    </row>
    <row r="202" spans="2:19">
      <c r="M202" s="67"/>
      <c r="N202" s="67"/>
      <c r="O202" s="67"/>
      <c r="P202" s="67"/>
      <c r="Q202" s="67"/>
      <c r="R202" s="67"/>
      <c r="S202" s="67"/>
    </row>
    <row r="203" spans="2:19">
      <c r="M203" s="67"/>
      <c r="N203" s="67"/>
      <c r="O203" s="67"/>
      <c r="P203" s="67"/>
      <c r="Q203" s="67"/>
      <c r="R203" s="67"/>
      <c r="S203" s="67"/>
    </row>
    <row r="204" spans="2:19">
      <c r="M204" s="67"/>
      <c r="N204" s="67"/>
      <c r="O204" s="67"/>
      <c r="P204" s="67"/>
      <c r="Q204" s="67"/>
      <c r="R204" s="67"/>
      <c r="S204" s="67"/>
    </row>
    <row r="205" spans="2:19">
      <c r="M205" s="67"/>
      <c r="N205" s="67"/>
      <c r="O205" s="67"/>
      <c r="P205" s="67"/>
      <c r="Q205" s="67"/>
      <c r="R205" s="67"/>
      <c r="S205" s="67"/>
    </row>
    <row r="206" spans="2:19">
      <c r="M206" s="67"/>
      <c r="N206" s="67"/>
      <c r="O206" s="67"/>
      <c r="P206" s="67"/>
      <c r="Q206" s="67"/>
      <c r="R206" s="67"/>
      <c r="S206" s="67"/>
    </row>
    <row r="207" spans="2:19">
      <c r="M207" s="67"/>
      <c r="N207" s="67"/>
      <c r="O207" s="67"/>
      <c r="P207" s="67"/>
      <c r="Q207" s="67"/>
      <c r="R207" s="67"/>
      <c r="S207" s="67"/>
    </row>
    <row r="208" spans="2:19">
      <c r="M208" s="67"/>
      <c r="N208" s="67"/>
      <c r="O208" s="67"/>
      <c r="P208" s="67"/>
      <c r="Q208" s="67"/>
      <c r="R208" s="67"/>
      <c r="S208" s="67"/>
    </row>
    <row r="209" spans="13:19">
      <c r="M209" s="67"/>
      <c r="N209" s="67"/>
      <c r="O209" s="67"/>
      <c r="P209" s="67"/>
      <c r="Q209" s="67"/>
      <c r="R209" s="67"/>
      <c r="S209" s="67"/>
    </row>
    <row r="210" spans="13:19">
      <c r="M210" s="67"/>
      <c r="N210" s="67"/>
      <c r="O210" s="67"/>
      <c r="P210" s="67"/>
      <c r="Q210" s="67"/>
      <c r="R210" s="67"/>
      <c r="S210" s="67"/>
    </row>
    <row r="211" spans="13:19">
      <c r="M211" s="67"/>
      <c r="N211" s="67"/>
      <c r="O211" s="67"/>
      <c r="P211" s="67"/>
      <c r="Q211" s="67"/>
      <c r="R211" s="67"/>
      <c r="S211" s="67"/>
    </row>
    <row r="212" spans="13:19">
      <c r="M212" s="67"/>
      <c r="N212" s="67"/>
      <c r="O212" s="67"/>
      <c r="P212" s="67"/>
      <c r="Q212" s="67"/>
      <c r="R212" s="67"/>
      <c r="S212" s="67"/>
    </row>
    <row r="213" spans="13:19">
      <c r="M213" s="67"/>
      <c r="N213" s="67"/>
      <c r="O213" s="67"/>
      <c r="P213" s="67"/>
      <c r="Q213" s="67"/>
      <c r="R213" s="67"/>
      <c r="S213" s="67"/>
    </row>
    <row r="214" spans="13:19">
      <c r="M214" s="67"/>
      <c r="N214" s="67"/>
      <c r="O214" s="67"/>
      <c r="P214" s="67"/>
      <c r="Q214" s="67"/>
      <c r="R214" s="67"/>
      <c r="S214" s="67"/>
    </row>
    <row r="215" spans="13:19">
      <c r="M215" s="67"/>
      <c r="N215" s="67"/>
      <c r="O215" s="67"/>
      <c r="P215" s="67"/>
      <c r="Q215" s="67"/>
      <c r="R215" s="67"/>
      <c r="S215" s="67"/>
    </row>
    <row r="216" spans="13:19">
      <c r="M216" s="67"/>
      <c r="N216" s="67"/>
      <c r="O216" s="67"/>
      <c r="P216" s="67"/>
      <c r="Q216" s="67"/>
      <c r="R216" s="67"/>
      <c r="S216" s="67"/>
    </row>
    <row r="217" spans="13:19">
      <c r="M217" s="67"/>
      <c r="N217" s="67"/>
      <c r="O217" s="67"/>
      <c r="P217" s="67"/>
      <c r="Q217" s="67"/>
      <c r="R217" s="67"/>
      <c r="S217" s="67"/>
    </row>
    <row r="218" spans="13:19">
      <c r="M218" s="67"/>
      <c r="N218" s="67"/>
      <c r="O218" s="67"/>
      <c r="P218" s="67"/>
      <c r="Q218" s="67"/>
      <c r="R218" s="67"/>
      <c r="S218" s="67"/>
    </row>
    <row r="219" spans="13:19">
      <c r="M219" s="67"/>
      <c r="N219" s="67"/>
      <c r="O219" s="67"/>
      <c r="P219" s="67"/>
      <c r="Q219" s="67"/>
      <c r="R219" s="67"/>
      <c r="S219" s="67"/>
    </row>
    <row r="220" spans="13:19">
      <c r="M220" s="67"/>
      <c r="N220" s="67"/>
      <c r="O220" s="67"/>
      <c r="P220" s="67"/>
      <c r="Q220" s="67"/>
      <c r="R220" s="67"/>
      <c r="S220" s="67"/>
    </row>
    <row r="221" spans="13:19">
      <c r="M221" s="67"/>
      <c r="N221" s="67"/>
      <c r="O221" s="67"/>
      <c r="P221" s="67"/>
      <c r="Q221" s="67"/>
      <c r="R221" s="67"/>
      <c r="S221" s="67"/>
    </row>
    <row r="222" spans="13:19">
      <c r="M222" s="67"/>
      <c r="N222" s="67"/>
      <c r="O222" s="67"/>
      <c r="P222" s="67"/>
      <c r="Q222" s="67"/>
      <c r="R222" s="67"/>
      <c r="S222" s="67"/>
    </row>
    <row r="223" spans="13:19">
      <c r="M223" s="67"/>
      <c r="N223" s="67"/>
      <c r="O223" s="67"/>
      <c r="P223" s="67"/>
      <c r="Q223" s="67"/>
      <c r="R223" s="67"/>
      <c r="S223" s="67"/>
    </row>
    <row r="224" spans="13:19">
      <c r="M224" s="67"/>
      <c r="N224" s="67"/>
      <c r="O224" s="67"/>
      <c r="P224" s="67"/>
      <c r="Q224" s="67"/>
      <c r="R224" s="67"/>
      <c r="S224" s="67"/>
    </row>
    <row r="225" spans="13:19">
      <c r="M225" s="67"/>
      <c r="N225" s="67"/>
      <c r="O225" s="67"/>
      <c r="P225" s="67"/>
      <c r="Q225" s="67"/>
      <c r="R225" s="67"/>
      <c r="S225" s="67"/>
    </row>
    <row r="226" spans="13:19">
      <c r="M226" s="67"/>
      <c r="N226" s="67"/>
      <c r="O226" s="67"/>
      <c r="P226" s="67"/>
      <c r="Q226" s="67"/>
      <c r="R226" s="67"/>
      <c r="S226" s="67"/>
    </row>
    <row r="227" spans="13:19">
      <c r="M227" s="67"/>
      <c r="N227" s="67"/>
      <c r="O227" s="67"/>
      <c r="P227" s="67"/>
      <c r="Q227" s="67"/>
      <c r="R227" s="67"/>
      <c r="S227" s="67"/>
    </row>
    <row r="228" spans="13:19">
      <c r="M228" s="67"/>
      <c r="N228" s="67"/>
      <c r="O228" s="67"/>
      <c r="P228" s="67"/>
      <c r="Q228" s="67"/>
      <c r="R228" s="67"/>
      <c r="S228" s="67"/>
    </row>
    <row r="229" spans="13:19">
      <c r="M229" s="67"/>
      <c r="N229" s="67"/>
      <c r="O229" s="67"/>
      <c r="P229" s="67"/>
      <c r="Q229" s="67"/>
      <c r="R229" s="67"/>
      <c r="S229" s="67"/>
    </row>
    <row r="230" spans="13:19">
      <c r="M230" s="67"/>
      <c r="N230" s="67"/>
      <c r="O230" s="67"/>
      <c r="P230" s="67"/>
      <c r="Q230" s="67"/>
      <c r="R230" s="67"/>
      <c r="S230" s="67"/>
    </row>
    <row r="231" spans="13:19">
      <c r="M231" s="67"/>
      <c r="N231" s="67"/>
      <c r="O231" s="67"/>
      <c r="P231" s="67"/>
      <c r="Q231" s="67"/>
      <c r="R231" s="67"/>
      <c r="S231" s="67"/>
    </row>
    <row r="232" spans="13:19">
      <c r="M232" s="67"/>
      <c r="N232" s="67"/>
      <c r="O232" s="67"/>
      <c r="P232" s="67"/>
      <c r="Q232" s="67"/>
      <c r="R232" s="67"/>
      <c r="S232" s="67"/>
    </row>
    <row r="233" spans="13:19">
      <c r="M233" s="67"/>
      <c r="N233" s="67"/>
      <c r="O233" s="67"/>
      <c r="P233" s="67"/>
      <c r="Q233" s="67"/>
      <c r="R233" s="67"/>
      <c r="S233" s="67"/>
    </row>
    <row r="234" spans="13:19">
      <c r="M234" s="67"/>
      <c r="N234" s="67"/>
      <c r="O234" s="67"/>
      <c r="P234" s="67"/>
      <c r="Q234" s="67"/>
      <c r="R234" s="67"/>
      <c r="S234" s="67"/>
    </row>
    <row r="235" spans="13:19">
      <c r="M235" s="67"/>
      <c r="N235" s="67"/>
      <c r="O235" s="67"/>
      <c r="P235" s="67"/>
      <c r="Q235" s="67"/>
      <c r="R235" s="67"/>
      <c r="S235" s="67"/>
    </row>
    <row r="236" spans="13:19">
      <c r="M236" s="67"/>
      <c r="N236" s="67"/>
      <c r="O236" s="67"/>
      <c r="P236" s="67"/>
      <c r="Q236" s="67"/>
      <c r="R236" s="67"/>
      <c r="S236" s="67"/>
    </row>
    <row r="237" spans="13:19">
      <c r="M237" s="67"/>
      <c r="N237" s="67"/>
      <c r="O237" s="67"/>
      <c r="P237" s="67"/>
      <c r="Q237" s="67"/>
      <c r="R237" s="67"/>
      <c r="S237" s="67"/>
    </row>
    <row r="238" spans="13:19">
      <c r="M238" s="67"/>
      <c r="N238" s="67"/>
      <c r="O238" s="67"/>
      <c r="P238" s="67"/>
      <c r="Q238" s="67"/>
      <c r="R238" s="67"/>
      <c r="S238" s="67"/>
    </row>
    <row r="239" spans="13:19">
      <c r="M239" s="67"/>
      <c r="N239" s="67"/>
      <c r="O239" s="67"/>
      <c r="P239" s="67"/>
      <c r="Q239" s="67"/>
      <c r="R239" s="67"/>
      <c r="S239" s="67"/>
    </row>
    <row r="240" spans="13:19">
      <c r="M240" s="67"/>
      <c r="N240" s="67"/>
      <c r="O240" s="67"/>
      <c r="P240" s="67"/>
      <c r="Q240" s="67"/>
      <c r="R240" s="67"/>
      <c r="S240" s="67"/>
    </row>
    <row r="241" spans="13:19">
      <c r="M241" s="67"/>
      <c r="N241" s="67"/>
      <c r="O241" s="67"/>
      <c r="P241" s="67"/>
      <c r="Q241" s="67"/>
      <c r="R241" s="67"/>
      <c r="S241" s="67"/>
    </row>
    <row r="242" spans="13:19">
      <c r="M242" s="67"/>
      <c r="N242" s="67"/>
      <c r="O242" s="67"/>
      <c r="P242" s="67"/>
      <c r="Q242" s="67"/>
      <c r="R242" s="67"/>
      <c r="S242" s="67"/>
    </row>
    <row r="243" spans="13:19">
      <c r="M243" s="67"/>
      <c r="N243" s="67"/>
      <c r="O243" s="67"/>
      <c r="P243" s="67"/>
      <c r="Q243" s="67"/>
      <c r="R243" s="67"/>
      <c r="S243" s="67"/>
    </row>
    <row r="244" spans="13:19">
      <c r="M244" s="67"/>
      <c r="N244" s="67"/>
      <c r="O244" s="67"/>
      <c r="P244" s="67"/>
      <c r="Q244" s="67"/>
      <c r="R244" s="67"/>
      <c r="S244" s="67"/>
    </row>
    <row r="245" spans="13:19">
      <c r="M245" s="67"/>
      <c r="N245" s="67"/>
      <c r="O245" s="67"/>
      <c r="P245" s="67"/>
      <c r="Q245" s="67"/>
      <c r="R245" s="67"/>
      <c r="S245" s="67"/>
    </row>
    <row r="246" spans="13:19">
      <c r="M246" s="67"/>
      <c r="N246" s="67"/>
      <c r="O246" s="67"/>
      <c r="P246" s="67"/>
      <c r="Q246" s="67"/>
      <c r="R246" s="67"/>
      <c r="S246" s="67"/>
    </row>
    <row r="247" spans="13:19">
      <c r="M247" s="67"/>
      <c r="N247" s="67"/>
      <c r="O247" s="67"/>
      <c r="P247" s="67"/>
      <c r="Q247" s="67"/>
      <c r="R247" s="67"/>
      <c r="S247" s="67"/>
    </row>
    <row r="248" spans="13:19">
      <c r="M248" s="67"/>
      <c r="N248" s="67"/>
      <c r="O248" s="67"/>
      <c r="P248" s="67"/>
      <c r="Q248" s="67"/>
      <c r="R248" s="67"/>
      <c r="S248" s="67"/>
    </row>
    <row r="249" spans="13:19">
      <c r="M249" s="67"/>
      <c r="N249" s="67"/>
      <c r="O249" s="67"/>
      <c r="P249" s="67"/>
      <c r="Q249" s="67"/>
      <c r="R249" s="67"/>
      <c r="S249" s="67"/>
    </row>
    <row r="250" spans="13:19">
      <c r="M250" s="67"/>
      <c r="N250" s="67"/>
      <c r="O250" s="67"/>
      <c r="P250" s="67"/>
      <c r="Q250" s="67"/>
      <c r="R250" s="67"/>
      <c r="S250" s="67"/>
    </row>
    <row r="251" spans="13:19">
      <c r="M251" s="67"/>
      <c r="N251" s="67"/>
      <c r="O251" s="67"/>
      <c r="P251" s="67"/>
      <c r="Q251" s="67"/>
      <c r="R251" s="67"/>
      <c r="S251" s="67"/>
    </row>
    <row r="252" spans="13:19">
      <c r="M252" s="67"/>
      <c r="N252" s="67"/>
      <c r="O252" s="67"/>
      <c r="P252" s="67"/>
      <c r="Q252" s="67"/>
      <c r="R252" s="67"/>
      <c r="S252" s="67"/>
    </row>
    <row r="253" spans="13:19">
      <c r="M253" s="67"/>
      <c r="N253" s="67"/>
      <c r="O253" s="67"/>
      <c r="P253" s="67"/>
      <c r="Q253" s="67"/>
      <c r="R253" s="67"/>
      <c r="S253" s="67"/>
    </row>
    <row r="254" spans="13:19">
      <c r="M254" s="67"/>
      <c r="N254" s="67"/>
      <c r="O254" s="67"/>
      <c r="P254" s="67"/>
      <c r="Q254" s="67"/>
      <c r="R254" s="67"/>
      <c r="S254" s="67"/>
    </row>
    <row r="255" spans="13:19">
      <c r="M255" s="67"/>
      <c r="N255" s="67"/>
      <c r="O255" s="67"/>
      <c r="P255" s="67"/>
      <c r="Q255" s="67"/>
      <c r="R255" s="67"/>
      <c r="S255" s="67"/>
    </row>
    <row r="256" spans="13:19">
      <c r="M256" s="67"/>
      <c r="N256" s="67"/>
      <c r="O256" s="67"/>
      <c r="P256" s="67"/>
      <c r="Q256" s="67"/>
      <c r="R256" s="67"/>
      <c r="S256" s="67"/>
    </row>
    <row r="257" spans="13:19">
      <c r="M257" s="67"/>
      <c r="N257" s="67"/>
      <c r="O257" s="67"/>
      <c r="P257" s="67"/>
      <c r="Q257" s="67"/>
      <c r="R257" s="67"/>
      <c r="S257" s="67"/>
    </row>
    <row r="258" spans="13:19">
      <c r="M258" s="67"/>
      <c r="N258" s="67"/>
      <c r="O258" s="67"/>
      <c r="P258" s="67"/>
      <c r="Q258" s="67"/>
      <c r="R258" s="67"/>
      <c r="S258" s="67"/>
    </row>
    <row r="259" spans="13:19">
      <c r="M259" s="67"/>
      <c r="N259" s="67"/>
      <c r="O259" s="67"/>
      <c r="P259" s="67"/>
      <c r="Q259" s="67"/>
      <c r="R259" s="67"/>
      <c r="S259" s="67"/>
    </row>
    <row r="260" spans="13:19">
      <c r="M260" s="67"/>
      <c r="N260" s="67"/>
      <c r="O260" s="67"/>
      <c r="P260" s="67"/>
      <c r="Q260" s="67"/>
      <c r="R260" s="67"/>
      <c r="S260" s="67"/>
    </row>
    <row r="261" spans="13:19">
      <c r="M261" s="67"/>
      <c r="N261" s="67"/>
      <c r="O261" s="67"/>
      <c r="P261" s="67"/>
      <c r="Q261" s="67"/>
      <c r="R261" s="67"/>
      <c r="S261" s="67"/>
    </row>
    <row r="262" spans="13:19">
      <c r="M262" s="67"/>
      <c r="N262" s="67"/>
      <c r="O262" s="67"/>
      <c r="P262" s="67"/>
      <c r="Q262" s="67"/>
      <c r="R262" s="67"/>
      <c r="S262" s="67"/>
    </row>
    <row r="263" spans="13:19">
      <c r="M263" s="67"/>
      <c r="N263" s="67"/>
      <c r="O263" s="67"/>
      <c r="P263" s="67"/>
      <c r="Q263" s="67"/>
      <c r="R263" s="67"/>
      <c r="S263" s="67"/>
    </row>
    <row r="264" spans="13:19">
      <c r="M264" s="67"/>
      <c r="N264" s="67"/>
      <c r="O264" s="67"/>
      <c r="P264" s="67"/>
      <c r="Q264" s="67"/>
      <c r="R264" s="67"/>
      <c r="S264" s="67"/>
    </row>
    <row r="265" spans="13:19">
      <c r="M265" s="67"/>
      <c r="N265" s="67"/>
      <c r="O265" s="67"/>
      <c r="P265" s="67"/>
      <c r="Q265" s="67"/>
      <c r="R265" s="67"/>
      <c r="S265" s="67"/>
    </row>
    <row r="266" spans="13:19">
      <c r="M266" s="67"/>
      <c r="N266" s="67"/>
      <c r="O266" s="67"/>
      <c r="P266" s="67"/>
      <c r="Q266" s="67"/>
      <c r="R266" s="67"/>
      <c r="S266" s="67"/>
    </row>
    <row r="267" spans="13:19">
      <c r="M267" s="67"/>
      <c r="N267" s="67"/>
      <c r="O267" s="67"/>
      <c r="P267" s="67"/>
      <c r="Q267" s="67"/>
      <c r="R267" s="67"/>
      <c r="S267" s="67"/>
    </row>
    <row r="268" spans="13:19">
      <c r="M268" s="67"/>
      <c r="N268" s="67"/>
      <c r="O268" s="67"/>
      <c r="P268" s="67"/>
      <c r="Q268" s="67"/>
      <c r="R268" s="67"/>
      <c r="S268" s="67"/>
    </row>
    <row r="269" spans="13:19">
      <c r="M269" s="67"/>
      <c r="N269" s="67"/>
      <c r="O269" s="67"/>
      <c r="P269" s="67"/>
      <c r="Q269" s="67"/>
      <c r="R269" s="67"/>
      <c r="S269" s="67"/>
    </row>
    <row r="270" spans="13:19">
      <c r="M270" s="67"/>
      <c r="N270" s="67"/>
      <c r="O270" s="67"/>
      <c r="P270" s="67"/>
      <c r="Q270" s="67"/>
      <c r="R270" s="67"/>
      <c r="S270" s="67"/>
    </row>
    <row r="271" spans="13:19">
      <c r="M271" s="67"/>
      <c r="N271" s="67"/>
      <c r="O271" s="67"/>
      <c r="P271" s="67"/>
      <c r="Q271" s="67"/>
      <c r="R271" s="67"/>
      <c r="S271" s="67"/>
    </row>
    <row r="272" spans="13:19">
      <c r="M272" s="67"/>
      <c r="N272" s="67"/>
      <c r="O272" s="67"/>
      <c r="P272" s="67"/>
      <c r="Q272" s="67"/>
      <c r="R272" s="67"/>
      <c r="S272" s="67"/>
    </row>
    <row r="273" spans="13:19">
      <c r="M273" s="67"/>
      <c r="N273" s="67"/>
      <c r="O273" s="67"/>
      <c r="P273" s="67"/>
      <c r="Q273" s="67"/>
      <c r="R273" s="67"/>
      <c r="S273" s="67"/>
    </row>
    <row r="274" spans="13:19">
      <c r="M274" s="67"/>
      <c r="N274" s="67"/>
      <c r="O274" s="67"/>
      <c r="P274" s="67"/>
      <c r="Q274" s="67"/>
      <c r="R274" s="67"/>
      <c r="S274" s="67"/>
    </row>
    <row r="275" spans="13:19">
      <c r="M275" s="67"/>
      <c r="N275" s="67"/>
      <c r="O275" s="67"/>
      <c r="P275" s="67"/>
      <c r="Q275" s="67"/>
      <c r="R275" s="67"/>
      <c r="S275" s="67"/>
    </row>
    <row r="276" spans="13:19">
      <c r="M276" s="67"/>
      <c r="N276" s="67"/>
      <c r="O276" s="67"/>
      <c r="P276" s="67"/>
      <c r="Q276" s="67"/>
      <c r="R276" s="67"/>
      <c r="S276" s="67"/>
    </row>
    <row r="277" spans="13:19">
      <c r="M277" s="67"/>
      <c r="N277" s="67"/>
      <c r="O277" s="67"/>
      <c r="P277" s="67"/>
      <c r="Q277" s="67"/>
      <c r="R277" s="67"/>
      <c r="S277" s="67"/>
    </row>
    <row r="278" spans="13:19">
      <c r="M278" s="67"/>
      <c r="N278" s="67"/>
      <c r="O278" s="67"/>
      <c r="P278" s="67"/>
      <c r="Q278" s="67"/>
      <c r="R278" s="67"/>
      <c r="S278" s="67"/>
    </row>
    <row r="279" spans="13:19">
      <c r="M279" s="67"/>
      <c r="N279" s="67"/>
      <c r="O279" s="67"/>
      <c r="P279" s="67"/>
      <c r="Q279" s="67"/>
      <c r="R279" s="67"/>
      <c r="S279" s="67"/>
    </row>
    <row r="280" spans="13:19">
      <c r="M280" s="67"/>
      <c r="N280" s="67"/>
      <c r="O280" s="67"/>
      <c r="P280" s="67"/>
      <c r="Q280" s="67"/>
      <c r="R280" s="67"/>
      <c r="S280" s="67"/>
    </row>
    <row r="281" spans="13:19">
      <c r="M281" s="67"/>
      <c r="N281" s="67"/>
      <c r="O281" s="67"/>
      <c r="P281" s="67"/>
      <c r="Q281" s="67"/>
      <c r="R281" s="67"/>
      <c r="S281" s="67"/>
    </row>
    <row r="282" spans="13:19">
      <c r="M282" s="67"/>
      <c r="N282" s="67"/>
      <c r="O282" s="67"/>
      <c r="P282" s="67"/>
      <c r="Q282" s="67"/>
      <c r="R282" s="67"/>
      <c r="S282" s="67"/>
    </row>
    <row r="283" spans="13:19">
      <c r="M283" s="67"/>
      <c r="N283" s="67"/>
      <c r="O283" s="67"/>
      <c r="P283" s="67"/>
      <c r="Q283" s="67"/>
      <c r="R283" s="67"/>
      <c r="S283" s="67"/>
    </row>
    <row r="284" spans="13:19">
      <c r="M284" s="67"/>
      <c r="N284" s="67"/>
      <c r="O284" s="67"/>
      <c r="P284" s="67"/>
      <c r="Q284" s="67"/>
      <c r="R284" s="67"/>
      <c r="S284" s="67"/>
    </row>
    <row r="285" spans="13:19">
      <c r="M285" s="67"/>
      <c r="N285" s="67"/>
      <c r="O285" s="67"/>
      <c r="P285" s="67"/>
      <c r="Q285" s="67"/>
      <c r="R285" s="67"/>
      <c r="S285" s="67"/>
    </row>
    <row r="286" spans="13:19">
      <c r="M286" s="67"/>
      <c r="N286" s="67"/>
      <c r="O286" s="67"/>
      <c r="P286" s="67"/>
      <c r="Q286" s="67"/>
      <c r="R286" s="67"/>
      <c r="S286" s="67"/>
    </row>
    <row r="287" spans="13:19">
      <c r="M287" s="67"/>
      <c r="N287" s="67"/>
      <c r="O287" s="67"/>
      <c r="P287" s="67"/>
      <c r="Q287" s="67"/>
      <c r="R287" s="67"/>
      <c r="S287" s="67"/>
    </row>
    <row r="288" spans="13:19">
      <c r="M288" s="67"/>
      <c r="N288" s="67"/>
      <c r="O288" s="67"/>
      <c r="P288" s="67"/>
      <c r="Q288" s="67"/>
      <c r="R288" s="67"/>
      <c r="S288" s="67"/>
    </row>
    <row r="289" spans="13:19">
      <c r="M289" s="67"/>
      <c r="N289" s="67"/>
      <c r="O289" s="67"/>
      <c r="P289" s="67"/>
      <c r="Q289" s="67"/>
      <c r="R289" s="67"/>
      <c r="S289" s="67"/>
    </row>
    <row r="290" spans="13:19">
      <c r="M290" s="67"/>
      <c r="N290" s="67"/>
      <c r="O290" s="67"/>
      <c r="P290" s="67"/>
      <c r="Q290" s="67"/>
      <c r="R290" s="67"/>
      <c r="S290" s="67"/>
    </row>
    <row r="291" spans="13:19">
      <c r="M291" s="67"/>
      <c r="N291" s="67"/>
      <c r="O291" s="67"/>
      <c r="P291" s="67"/>
      <c r="Q291" s="67"/>
      <c r="R291" s="67"/>
      <c r="S291" s="67"/>
    </row>
    <row r="292" spans="13:19">
      <c r="M292" s="67"/>
      <c r="N292" s="67"/>
      <c r="O292" s="67"/>
      <c r="P292" s="67"/>
      <c r="Q292" s="67"/>
      <c r="R292" s="67"/>
      <c r="S292" s="67"/>
    </row>
    <row r="293" spans="13:19">
      <c r="M293" s="67"/>
      <c r="N293" s="67"/>
      <c r="O293" s="67"/>
      <c r="P293" s="67"/>
      <c r="Q293" s="67"/>
      <c r="R293" s="67"/>
      <c r="S293" s="67"/>
    </row>
    <row r="294" spans="13:19">
      <c r="M294" s="67"/>
      <c r="N294" s="67"/>
      <c r="O294" s="67"/>
      <c r="P294" s="67"/>
      <c r="Q294" s="67"/>
      <c r="R294" s="67"/>
      <c r="S294" s="67"/>
    </row>
    <row r="295" spans="13:19">
      <c r="M295" s="67"/>
      <c r="N295" s="67"/>
      <c r="O295" s="67"/>
      <c r="P295" s="67"/>
      <c r="Q295" s="67"/>
      <c r="R295" s="67"/>
      <c r="S295" s="67"/>
    </row>
    <row r="296" spans="13:19">
      <c r="M296" s="67"/>
      <c r="N296" s="67"/>
      <c r="O296" s="67"/>
      <c r="P296" s="67"/>
      <c r="Q296" s="67"/>
      <c r="R296" s="67"/>
      <c r="S296" s="67"/>
    </row>
    <row r="297" spans="13:19">
      <c r="M297" s="67"/>
      <c r="N297" s="67"/>
      <c r="O297" s="67"/>
      <c r="P297" s="67"/>
      <c r="Q297" s="67"/>
      <c r="R297" s="67"/>
      <c r="S297" s="67"/>
    </row>
    <row r="298" spans="13:19">
      <c r="M298" s="67"/>
      <c r="N298" s="67"/>
      <c r="O298" s="67"/>
      <c r="P298" s="67"/>
      <c r="Q298" s="67"/>
      <c r="R298" s="67"/>
      <c r="S298" s="67"/>
    </row>
    <row r="299" spans="13:19">
      <c r="M299" s="67"/>
      <c r="N299" s="67"/>
      <c r="O299" s="67"/>
      <c r="P299" s="67"/>
      <c r="Q299" s="67"/>
      <c r="R299" s="67"/>
      <c r="S299" s="67"/>
    </row>
    <row r="300" spans="13:19">
      <c r="M300" s="67"/>
      <c r="N300" s="67"/>
      <c r="O300" s="67"/>
      <c r="P300" s="67"/>
      <c r="Q300" s="67"/>
      <c r="R300" s="67"/>
      <c r="S300" s="67"/>
    </row>
    <row r="301" spans="13:19">
      <c r="M301" s="67"/>
      <c r="N301" s="67"/>
      <c r="O301" s="67"/>
      <c r="P301" s="67"/>
      <c r="Q301" s="67"/>
      <c r="R301" s="67"/>
      <c r="S301" s="67"/>
    </row>
    <row r="302" spans="13:19">
      <c r="M302" s="67"/>
      <c r="N302" s="67"/>
      <c r="O302" s="67"/>
      <c r="P302" s="67"/>
      <c r="Q302" s="67"/>
      <c r="R302" s="67"/>
      <c r="S302" s="67"/>
    </row>
    <row r="303" spans="13:19">
      <c r="M303" s="67"/>
      <c r="N303" s="67"/>
      <c r="O303" s="67"/>
      <c r="P303" s="67"/>
      <c r="Q303" s="67"/>
      <c r="R303" s="67"/>
      <c r="S303" s="67"/>
    </row>
    <row r="304" spans="13:19">
      <c r="M304" s="67"/>
      <c r="N304" s="67"/>
      <c r="O304" s="67"/>
      <c r="P304" s="67"/>
      <c r="Q304" s="67"/>
      <c r="R304" s="67"/>
      <c r="S304" s="67"/>
    </row>
    <row r="305" spans="13:19">
      <c r="M305" s="67"/>
      <c r="N305" s="67"/>
      <c r="O305" s="67"/>
      <c r="P305" s="67"/>
      <c r="Q305" s="67"/>
      <c r="R305" s="67"/>
      <c r="S305" s="67"/>
    </row>
    <row r="306" spans="13:19">
      <c r="M306" s="67"/>
      <c r="N306" s="67"/>
      <c r="O306" s="67"/>
      <c r="P306" s="67"/>
      <c r="Q306" s="67"/>
      <c r="R306" s="67"/>
      <c r="S306" s="67"/>
    </row>
    <row r="307" spans="13:19">
      <c r="M307" s="67"/>
      <c r="N307" s="67"/>
      <c r="O307" s="67"/>
      <c r="P307" s="67"/>
      <c r="Q307" s="67"/>
      <c r="R307" s="67"/>
      <c r="S307" s="67"/>
    </row>
    <row r="308" spans="13:19">
      <c r="M308" s="67"/>
      <c r="N308" s="67"/>
      <c r="O308" s="67"/>
      <c r="P308" s="67"/>
      <c r="Q308" s="67"/>
      <c r="R308" s="67"/>
      <c r="S308" s="67"/>
    </row>
    <row r="309" spans="13:19">
      <c r="M309" s="67"/>
      <c r="N309" s="67"/>
      <c r="O309" s="67"/>
      <c r="P309" s="67"/>
      <c r="Q309" s="67"/>
      <c r="R309" s="67"/>
      <c r="S309" s="67"/>
    </row>
    <row r="310" spans="13:19">
      <c r="M310" s="67"/>
      <c r="N310" s="67"/>
      <c r="O310" s="67"/>
      <c r="P310" s="67"/>
      <c r="Q310" s="67"/>
      <c r="R310" s="67"/>
      <c r="S310" s="67"/>
    </row>
    <row r="311" spans="13:19">
      <c r="M311" s="67"/>
      <c r="N311" s="67"/>
      <c r="O311" s="67"/>
      <c r="P311" s="67"/>
      <c r="Q311" s="67"/>
      <c r="R311" s="67"/>
      <c r="S311" s="67"/>
    </row>
    <row r="312" spans="13:19">
      <c r="M312" s="67"/>
      <c r="N312" s="67"/>
      <c r="O312" s="67"/>
      <c r="P312" s="67"/>
      <c r="Q312" s="67"/>
      <c r="R312" s="67"/>
      <c r="S312" s="67"/>
    </row>
    <row r="313" spans="13:19">
      <c r="M313" s="67"/>
      <c r="N313" s="67"/>
      <c r="O313" s="67"/>
      <c r="P313" s="67"/>
      <c r="Q313" s="67"/>
      <c r="R313" s="67"/>
      <c r="S313" s="67"/>
    </row>
    <row r="314" spans="13:19">
      <c r="M314" s="67"/>
      <c r="N314" s="67"/>
      <c r="O314" s="67"/>
      <c r="P314" s="67"/>
      <c r="Q314" s="67"/>
      <c r="R314" s="67"/>
      <c r="S314" s="67"/>
    </row>
    <row r="315" spans="13:19">
      <c r="M315" s="67"/>
      <c r="N315" s="67"/>
      <c r="O315" s="67"/>
      <c r="P315" s="67"/>
      <c r="Q315" s="67"/>
      <c r="R315" s="67"/>
      <c r="S315" s="67"/>
    </row>
    <row r="316" spans="13:19">
      <c r="M316" s="67"/>
      <c r="N316" s="67"/>
      <c r="O316" s="67"/>
      <c r="P316" s="67"/>
      <c r="Q316" s="67"/>
      <c r="R316" s="67"/>
      <c r="S316" s="67"/>
    </row>
    <row r="317" spans="13:19">
      <c r="M317" s="67"/>
      <c r="N317" s="67"/>
      <c r="O317" s="67"/>
      <c r="P317" s="67"/>
      <c r="Q317" s="67"/>
      <c r="R317" s="67"/>
      <c r="S317" s="67"/>
    </row>
    <row r="318" spans="13:19">
      <c r="M318" s="67"/>
      <c r="N318" s="67"/>
      <c r="O318" s="67"/>
      <c r="P318" s="67"/>
      <c r="Q318" s="67"/>
      <c r="R318" s="67"/>
      <c r="S318" s="67"/>
    </row>
    <row r="319" spans="13:19">
      <c r="M319" s="67"/>
      <c r="N319" s="67"/>
      <c r="O319" s="67"/>
      <c r="P319" s="67"/>
      <c r="Q319" s="67"/>
      <c r="R319" s="67"/>
      <c r="S319" s="67"/>
    </row>
    <row r="320" spans="13:19">
      <c r="M320" s="67"/>
      <c r="N320" s="67"/>
      <c r="O320" s="67"/>
      <c r="P320" s="67"/>
      <c r="Q320" s="67"/>
      <c r="R320" s="67"/>
      <c r="S320" s="67"/>
    </row>
    <row r="321" spans="13:19">
      <c r="M321" s="67"/>
      <c r="N321" s="67"/>
      <c r="O321" s="67"/>
      <c r="P321" s="67"/>
      <c r="Q321" s="67"/>
      <c r="R321" s="67"/>
      <c r="S321" s="67"/>
    </row>
    <row r="322" spans="13:19">
      <c r="M322" s="67"/>
      <c r="N322" s="67"/>
      <c r="O322" s="67"/>
      <c r="P322" s="67"/>
      <c r="Q322" s="67"/>
      <c r="R322" s="67"/>
      <c r="S322" s="67"/>
    </row>
    <row r="323" spans="13:19">
      <c r="M323" s="67"/>
      <c r="N323" s="67"/>
      <c r="O323" s="67"/>
      <c r="P323" s="67"/>
      <c r="Q323" s="67"/>
      <c r="R323" s="67"/>
      <c r="S323" s="67"/>
    </row>
    <row r="324" spans="13:19">
      <c r="M324" s="67"/>
      <c r="N324" s="67"/>
      <c r="O324" s="67"/>
      <c r="P324" s="67"/>
      <c r="Q324" s="67"/>
      <c r="R324" s="67"/>
      <c r="S324" s="67"/>
    </row>
    <row r="325" spans="13:19">
      <c r="M325" s="67"/>
      <c r="N325" s="67"/>
      <c r="O325" s="67"/>
      <c r="P325" s="67"/>
      <c r="Q325" s="67"/>
      <c r="R325" s="67"/>
      <c r="S325" s="67"/>
    </row>
    <row r="326" spans="13:19">
      <c r="M326" s="67"/>
      <c r="N326" s="67"/>
      <c r="O326" s="67"/>
      <c r="P326" s="67"/>
      <c r="Q326" s="67"/>
      <c r="R326" s="67"/>
      <c r="S326" s="67"/>
    </row>
    <row r="327" spans="13:19">
      <c r="M327" s="67"/>
      <c r="N327" s="67"/>
      <c r="O327" s="67"/>
      <c r="P327" s="67"/>
      <c r="Q327" s="67"/>
      <c r="R327" s="67"/>
      <c r="S327" s="67"/>
    </row>
    <row r="328" spans="13:19">
      <c r="M328" s="67"/>
      <c r="N328" s="67"/>
      <c r="O328" s="67"/>
      <c r="P328" s="67"/>
      <c r="Q328" s="67"/>
      <c r="R328" s="67"/>
      <c r="S328" s="67"/>
    </row>
    <row r="329" spans="13:19">
      <c r="M329" s="67"/>
      <c r="N329" s="67"/>
      <c r="O329" s="67"/>
      <c r="P329" s="67"/>
      <c r="Q329" s="67"/>
      <c r="R329" s="67"/>
      <c r="S329" s="67"/>
    </row>
    <row r="330" spans="13:19">
      <c r="M330" s="67"/>
      <c r="N330" s="67"/>
      <c r="O330" s="67"/>
      <c r="P330" s="67"/>
      <c r="Q330" s="67"/>
      <c r="R330" s="67"/>
      <c r="S330" s="67"/>
    </row>
    <row r="331" spans="13:19">
      <c r="M331" s="67"/>
      <c r="N331" s="67"/>
      <c r="O331" s="67"/>
      <c r="P331" s="67"/>
      <c r="Q331" s="67"/>
      <c r="R331" s="67"/>
      <c r="S331" s="67"/>
    </row>
    <row r="332" spans="13:19">
      <c r="M332" s="67"/>
      <c r="N332" s="67"/>
      <c r="O332" s="67"/>
      <c r="P332" s="67"/>
      <c r="Q332" s="67"/>
      <c r="R332" s="67"/>
      <c r="S332" s="67"/>
    </row>
    <row r="333" spans="13:19">
      <c r="M333" s="67"/>
      <c r="N333" s="67"/>
      <c r="O333" s="67"/>
      <c r="P333" s="67"/>
      <c r="Q333" s="67"/>
      <c r="R333" s="67"/>
      <c r="S333" s="67"/>
    </row>
    <row r="334" spans="13:19">
      <c r="M334" s="67"/>
      <c r="N334" s="67"/>
      <c r="O334" s="67"/>
      <c r="P334" s="67"/>
      <c r="Q334" s="67"/>
      <c r="R334" s="67"/>
      <c r="S334" s="67"/>
    </row>
    <row r="335" spans="13:19">
      <c r="M335" s="67"/>
      <c r="N335" s="67"/>
      <c r="O335" s="67"/>
      <c r="P335" s="67"/>
      <c r="Q335" s="67"/>
      <c r="R335" s="67"/>
      <c r="S335" s="67"/>
    </row>
    <row r="336" spans="13:19">
      <c r="M336" s="67"/>
      <c r="N336" s="67"/>
      <c r="O336" s="67"/>
      <c r="P336" s="67"/>
      <c r="Q336" s="67"/>
      <c r="R336" s="67"/>
      <c r="S336" s="67"/>
    </row>
    <row r="337" spans="13:19">
      <c r="M337" s="67"/>
      <c r="N337" s="67"/>
      <c r="O337" s="67"/>
      <c r="P337" s="67"/>
      <c r="Q337" s="67"/>
      <c r="R337" s="67"/>
      <c r="S337" s="67"/>
    </row>
    <row r="338" spans="13:19">
      <c r="M338" s="67"/>
      <c r="N338" s="67"/>
      <c r="O338" s="67"/>
      <c r="P338" s="67"/>
      <c r="Q338" s="67"/>
      <c r="R338" s="67"/>
      <c r="S338" s="67"/>
    </row>
    <row r="339" spans="13:19">
      <c r="M339" s="67"/>
      <c r="N339" s="67"/>
      <c r="O339" s="67"/>
      <c r="P339" s="67"/>
      <c r="Q339" s="67"/>
      <c r="R339" s="67"/>
      <c r="S339" s="67"/>
    </row>
    <row r="340" spans="13:19">
      <c r="M340" s="67"/>
      <c r="N340" s="67"/>
      <c r="O340" s="67"/>
      <c r="P340" s="67"/>
      <c r="Q340" s="67"/>
      <c r="R340" s="67"/>
      <c r="S340" s="67"/>
    </row>
    <row r="341" spans="13:19">
      <c r="M341" s="67"/>
      <c r="N341" s="67"/>
      <c r="O341" s="67"/>
      <c r="P341" s="67"/>
      <c r="Q341" s="67"/>
      <c r="R341" s="67"/>
      <c r="S341" s="67"/>
    </row>
    <row r="342" spans="13:19">
      <c r="M342" s="67"/>
      <c r="N342" s="67"/>
      <c r="O342" s="67"/>
      <c r="P342" s="67"/>
      <c r="Q342" s="67"/>
      <c r="R342" s="67"/>
      <c r="S342" s="67"/>
    </row>
    <row r="343" spans="13:19">
      <c r="M343" s="67"/>
      <c r="N343" s="67"/>
      <c r="O343" s="67"/>
      <c r="P343" s="67"/>
      <c r="Q343" s="67"/>
      <c r="R343" s="67"/>
      <c r="S343" s="67"/>
    </row>
    <row r="344" spans="13:19">
      <c r="M344" s="67"/>
      <c r="N344" s="67"/>
      <c r="O344" s="67"/>
      <c r="P344" s="67"/>
      <c r="Q344" s="67"/>
      <c r="R344" s="67"/>
      <c r="S344" s="67"/>
    </row>
    <row r="345" spans="13:19">
      <c r="M345" s="67"/>
      <c r="N345" s="67"/>
      <c r="O345" s="67"/>
      <c r="P345" s="67"/>
      <c r="Q345" s="67"/>
      <c r="R345" s="67"/>
      <c r="S345" s="67"/>
    </row>
    <row r="346" spans="13:19">
      <c r="M346" s="67"/>
      <c r="N346" s="67"/>
      <c r="O346" s="67"/>
      <c r="P346" s="67"/>
      <c r="Q346" s="67"/>
      <c r="R346" s="67"/>
      <c r="S346" s="67"/>
    </row>
    <row r="347" spans="13:19">
      <c r="M347" s="67"/>
      <c r="N347" s="67"/>
      <c r="O347" s="67"/>
      <c r="P347" s="67"/>
      <c r="Q347" s="67"/>
      <c r="R347" s="67"/>
      <c r="S347" s="67"/>
    </row>
    <row r="348" spans="13:19">
      <c r="M348" s="67"/>
      <c r="N348" s="67"/>
      <c r="O348" s="67"/>
      <c r="P348" s="67"/>
      <c r="Q348" s="67"/>
      <c r="R348" s="67"/>
      <c r="S348" s="67"/>
    </row>
    <row r="349" spans="13:19">
      <c r="M349" s="67"/>
      <c r="N349" s="67"/>
      <c r="O349" s="67"/>
      <c r="P349" s="67"/>
      <c r="Q349" s="67"/>
      <c r="R349" s="67"/>
      <c r="S349" s="67"/>
    </row>
    <row r="350" spans="13:19">
      <c r="M350" s="67"/>
      <c r="N350" s="67"/>
      <c r="O350" s="67"/>
      <c r="P350" s="67"/>
      <c r="Q350" s="67"/>
      <c r="R350" s="67"/>
      <c r="S350" s="67"/>
    </row>
    <row r="351" spans="13:19">
      <c r="M351" s="67"/>
      <c r="N351" s="67"/>
      <c r="O351" s="67"/>
      <c r="P351" s="67"/>
      <c r="Q351" s="67"/>
      <c r="R351" s="67"/>
      <c r="S351" s="67"/>
    </row>
    <row r="352" spans="13:19">
      <c r="M352" s="67"/>
      <c r="N352" s="67"/>
      <c r="O352" s="67"/>
      <c r="P352" s="67"/>
      <c r="Q352" s="67"/>
      <c r="R352" s="67"/>
      <c r="S352" s="67"/>
    </row>
    <row r="353" spans="13:19">
      <c r="M353" s="67"/>
      <c r="N353" s="67"/>
      <c r="O353" s="67"/>
      <c r="P353" s="67"/>
      <c r="Q353" s="67"/>
      <c r="R353" s="67"/>
      <c r="S353" s="67"/>
    </row>
    <row r="354" spans="13:19">
      <c r="M354" s="67"/>
      <c r="N354" s="67"/>
      <c r="O354" s="67"/>
      <c r="P354" s="67"/>
      <c r="Q354" s="67"/>
      <c r="R354" s="67"/>
      <c r="S354" s="67"/>
    </row>
    <row r="355" spans="13:19">
      <c r="M355" s="67"/>
      <c r="N355" s="67"/>
      <c r="O355" s="67"/>
      <c r="P355" s="67"/>
      <c r="Q355" s="67"/>
      <c r="R355" s="67"/>
      <c r="S355" s="67"/>
    </row>
    <row r="356" spans="13:19">
      <c r="M356" s="67"/>
      <c r="N356" s="67"/>
      <c r="O356" s="67"/>
      <c r="P356" s="67"/>
      <c r="Q356" s="67"/>
      <c r="R356" s="67"/>
      <c r="S356" s="67"/>
    </row>
    <row r="357" spans="13:19">
      <c r="M357" s="67"/>
      <c r="N357" s="67"/>
      <c r="O357" s="67"/>
      <c r="P357" s="67"/>
      <c r="Q357" s="67"/>
      <c r="R357" s="67"/>
      <c r="S357" s="67"/>
    </row>
    <row r="358" spans="13:19">
      <c r="M358" s="67"/>
      <c r="N358" s="67"/>
      <c r="O358" s="67"/>
      <c r="P358" s="67"/>
      <c r="Q358" s="67"/>
      <c r="R358" s="67"/>
      <c r="S358" s="67"/>
    </row>
    <row r="359" spans="13:19">
      <c r="M359" s="67"/>
      <c r="N359" s="67"/>
      <c r="O359" s="67"/>
      <c r="P359" s="67"/>
      <c r="Q359" s="67"/>
      <c r="R359" s="67"/>
      <c r="S359" s="67"/>
    </row>
    <row r="360" spans="13:19">
      <c r="M360" s="67"/>
      <c r="N360" s="67"/>
      <c r="O360" s="67"/>
      <c r="P360" s="67"/>
      <c r="Q360" s="67"/>
      <c r="R360" s="67"/>
      <c r="S360" s="67"/>
    </row>
    <row r="361" spans="13:19">
      <c r="M361" s="67"/>
      <c r="N361" s="67"/>
      <c r="O361" s="67"/>
      <c r="P361" s="67"/>
      <c r="Q361" s="67"/>
      <c r="R361" s="67"/>
      <c r="S361" s="67"/>
    </row>
    <row r="362" spans="13:19">
      <c r="M362" s="67"/>
      <c r="N362" s="67"/>
      <c r="O362" s="67"/>
      <c r="P362" s="67"/>
      <c r="Q362" s="67"/>
      <c r="R362" s="67"/>
      <c r="S362" s="67"/>
    </row>
    <row r="363" spans="13:19">
      <c r="M363" s="67"/>
      <c r="N363" s="67"/>
      <c r="O363" s="67"/>
      <c r="P363" s="67"/>
      <c r="Q363" s="67"/>
      <c r="R363" s="67"/>
      <c r="S363" s="67"/>
    </row>
    <row r="364" spans="13:19">
      <c r="M364" s="67"/>
      <c r="N364" s="67"/>
      <c r="O364" s="67"/>
      <c r="P364" s="67"/>
      <c r="Q364" s="67"/>
      <c r="R364" s="67"/>
      <c r="S364" s="67"/>
    </row>
    <row r="365" spans="13:19">
      <c r="M365" s="67"/>
      <c r="N365" s="67"/>
      <c r="O365" s="67"/>
      <c r="P365" s="67"/>
      <c r="Q365" s="67"/>
      <c r="R365" s="67"/>
      <c r="S365" s="67"/>
    </row>
    <row r="366" spans="13:19">
      <c r="M366" s="67"/>
      <c r="N366" s="67"/>
      <c r="O366" s="67"/>
      <c r="P366" s="67"/>
      <c r="Q366" s="67"/>
      <c r="R366" s="67"/>
      <c r="S366" s="67"/>
    </row>
    <row r="367" spans="13:19">
      <c r="M367" s="67"/>
      <c r="N367" s="67"/>
      <c r="O367" s="67"/>
      <c r="P367" s="67"/>
      <c r="Q367" s="67"/>
      <c r="R367" s="67"/>
      <c r="S367" s="67"/>
    </row>
    <row r="368" spans="13:19">
      <c r="M368" s="67"/>
      <c r="N368" s="67"/>
      <c r="O368" s="67"/>
      <c r="P368" s="67"/>
      <c r="Q368" s="67"/>
      <c r="R368" s="67"/>
      <c r="S368" s="67"/>
    </row>
    <row r="369" spans="13:19">
      <c r="M369" s="67"/>
      <c r="N369" s="67"/>
      <c r="O369" s="67"/>
      <c r="P369" s="67"/>
      <c r="Q369" s="67"/>
      <c r="R369" s="67"/>
      <c r="S369" s="67"/>
    </row>
    <row r="370" spans="13:19">
      <c r="M370" s="67"/>
      <c r="N370" s="67"/>
      <c r="O370" s="67"/>
      <c r="P370" s="67"/>
      <c r="Q370" s="67"/>
      <c r="R370" s="67"/>
      <c r="S370" s="67"/>
    </row>
    <row r="371" spans="13:19">
      <c r="M371" s="67"/>
      <c r="N371" s="67"/>
      <c r="O371" s="67"/>
      <c r="P371" s="67"/>
      <c r="Q371" s="67"/>
      <c r="R371" s="67"/>
      <c r="S371" s="67"/>
    </row>
    <row r="372" spans="13:19">
      <c r="M372" s="67"/>
      <c r="N372" s="67"/>
      <c r="O372" s="67"/>
      <c r="P372" s="67"/>
      <c r="Q372" s="67"/>
      <c r="R372" s="67"/>
      <c r="S372" s="67"/>
    </row>
    <row r="373" spans="13:19">
      <c r="M373" s="67"/>
      <c r="N373" s="67"/>
      <c r="O373" s="67"/>
      <c r="P373" s="67"/>
      <c r="Q373" s="67"/>
      <c r="R373" s="67"/>
      <c r="S373" s="67"/>
    </row>
    <row r="374" spans="13:19">
      <c r="M374" s="67"/>
      <c r="N374" s="67"/>
      <c r="O374" s="67"/>
      <c r="P374" s="67"/>
      <c r="Q374" s="67"/>
      <c r="R374" s="67"/>
      <c r="S374" s="67"/>
    </row>
    <row r="375" spans="13:19">
      <c r="M375" s="67"/>
      <c r="N375" s="67"/>
      <c r="O375" s="67"/>
      <c r="P375" s="67"/>
      <c r="Q375" s="67"/>
      <c r="R375" s="67"/>
      <c r="S375" s="67"/>
    </row>
    <row r="376" spans="13:19">
      <c r="M376" s="67"/>
      <c r="N376" s="67"/>
      <c r="O376" s="67"/>
      <c r="P376" s="67"/>
      <c r="Q376" s="67"/>
      <c r="R376" s="67"/>
      <c r="S376" s="67"/>
    </row>
    <row r="377" spans="13:19">
      <c r="M377" s="67"/>
      <c r="N377" s="67"/>
      <c r="O377" s="67"/>
      <c r="P377" s="67"/>
      <c r="Q377" s="67"/>
      <c r="R377" s="67"/>
      <c r="S377" s="67"/>
    </row>
    <row r="378" spans="13:19">
      <c r="M378" s="67"/>
      <c r="N378" s="67"/>
      <c r="O378" s="67"/>
      <c r="P378" s="67"/>
      <c r="Q378" s="67"/>
      <c r="R378" s="67"/>
      <c r="S378" s="67"/>
    </row>
    <row r="379" spans="13:19">
      <c r="M379" s="67"/>
      <c r="N379" s="67"/>
      <c r="O379" s="67"/>
      <c r="P379" s="67"/>
      <c r="Q379" s="67"/>
      <c r="R379" s="67"/>
      <c r="S379" s="67"/>
    </row>
    <row r="380" spans="13:19">
      <c r="M380" s="67"/>
      <c r="N380" s="67"/>
      <c r="O380" s="67"/>
      <c r="P380" s="67"/>
      <c r="Q380" s="67"/>
      <c r="R380" s="67"/>
      <c r="S380" s="67"/>
    </row>
    <row r="381" spans="13:19">
      <c r="M381" s="67"/>
      <c r="N381" s="67"/>
      <c r="O381" s="67"/>
      <c r="P381" s="67"/>
      <c r="Q381" s="67"/>
      <c r="R381" s="67"/>
      <c r="S381" s="67"/>
    </row>
    <row r="382" spans="13:19">
      <c r="M382" s="67"/>
      <c r="N382" s="67"/>
      <c r="O382" s="67"/>
      <c r="P382" s="67"/>
      <c r="Q382" s="67"/>
      <c r="R382" s="67"/>
      <c r="S382" s="67"/>
    </row>
    <row r="383" spans="13:19">
      <c r="M383" s="67"/>
      <c r="N383" s="67"/>
      <c r="O383" s="67"/>
      <c r="P383" s="67"/>
      <c r="Q383" s="67"/>
      <c r="R383" s="67"/>
      <c r="S383" s="67"/>
    </row>
    <row r="384" spans="13:19">
      <c r="M384" s="67"/>
      <c r="N384" s="67"/>
      <c r="O384" s="67"/>
      <c r="P384" s="67"/>
      <c r="Q384" s="67"/>
      <c r="R384" s="67"/>
      <c r="S384" s="67"/>
    </row>
    <row r="385" spans="13:19">
      <c r="M385" s="67"/>
      <c r="N385" s="67"/>
      <c r="O385" s="67"/>
      <c r="P385" s="67"/>
      <c r="Q385" s="67"/>
      <c r="R385" s="67"/>
      <c r="S385" s="67"/>
    </row>
    <row r="386" spans="13:19">
      <c r="M386" s="67"/>
      <c r="N386" s="67"/>
      <c r="O386" s="67"/>
      <c r="P386" s="67"/>
      <c r="Q386" s="67"/>
      <c r="R386" s="67"/>
      <c r="S386" s="67"/>
    </row>
    <row r="387" spans="13:19">
      <c r="M387" s="67"/>
      <c r="N387" s="67"/>
      <c r="O387" s="67"/>
      <c r="P387" s="67"/>
      <c r="Q387" s="67"/>
      <c r="R387" s="67"/>
      <c r="S387" s="67"/>
    </row>
    <row r="388" spans="13:19">
      <c r="M388" s="67"/>
      <c r="N388" s="67"/>
      <c r="O388" s="67"/>
      <c r="P388" s="67"/>
      <c r="Q388" s="67"/>
      <c r="R388" s="67"/>
      <c r="S388" s="67"/>
    </row>
    <row r="389" spans="13:19">
      <c r="M389" s="67"/>
      <c r="N389" s="67"/>
      <c r="O389" s="67"/>
      <c r="P389" s="67"/>
      <c r="Q389" s="67"/>
      <c r="R389" s="67"/>
      <c r="S389" s="67"/>
    </row>
    <row r="390" spans="13:19">
      <c r="M390" s="67"/>
      <c r="N390" s="67"/>
      <c r="O390" s="67"/>
      <c r="P390" s="67"/>
      <c r="Q390" s="67"/>
      <c r="R390" s="67"/>
      <c r="S390" s="67"/>
    </row>
    <row r="391" spans="13:19">
      <c r="M391" s="67"/>
      <c r="N391" s="67"/>
      <c r="O391" s="67"/>
      <c r="P391" s="67"/>
      <c r="Q391" s="67"/>
      <c r="R391" s="67"/>
      <c r="S391" s="67"/>
    </row>
    <row r="392" spans="13:19">
      <c r="M392" s="67"/>
      <c r="N392" s="67"/>
      <c r="O392" s="67"/>
      <c r="P392" s="67"/>
      <c r="Q392" s="67"/>
      <c r="R392" s="67"/>
      <c r="S392" s="67"/>
    </row>
    <row r="393" spans="13:19">
      <c r="M393" s="67"/>
      <c r="N393" s="67"/>
      <c r="O393" s="67"/>
      <c r="P393" s="67"/>
      <c r="Q393" s="67"/>
      <c r="R393" s="67"/>
      <c r="S393" s="67"/>
    </row>
    <row r="394" spans="13:19">
      <c r="M394" s="67"/>
      <c r="N394" s="67"/>
      <c r="O394" s="67"/>
      <c r="P394" s="67"/>
      <c r="Q394" s="67"/>
      <c r="R394" s="67"/>
      <c r="S394" s="67"/>
    </row>
    <row r="395" spans="13:19">
      <c r="M395" s="67"/>
      <c r="N395" s="67"/>
      <c r="O395" s="67"/>
      <c r="P395" s="67"/>
      <c r="Q395" s="67"/>
      <c r="R395" s="67"/>
      <c r="S395" s="67"/>
    </row>
    <row r="396" spans="13:19">
      <c r="M396" s="67"/>
      <c r="N396" s="67"/>
      <c r="O396" s="67"/>
      <c r="P396" s="67"/>
      <c r="Q396" s="67"/>
      <c r="R396" s="67"/>
      <c r="S396" s="67"/>
    </row>
    <row r="397" spans="13:19">
      <c r="M397" s="67"/>
      <c r="N397" s="67"/>
      <c r="O397" s="67"/>
      <c r="P397" s="67"/>
      <c r="Q397" s="67"/>
      <c r="R397" s="67"/>
      <c r="S397" s="67"/>
    </row>
    <row r="398" spans="13:19">
      <c r="M398" s="67"/>
      <c r="N398" s="67"/>
      <c r="O398" s="67"/>
      <c r="P398" s="67"/>
      <c r="Q398" s="67"/>
      <c r="R398" s="67"/>
      <c r="S398" s="67"/>
    </row>
    <row r="399" spans="13:19">
      <c r="M399" s="67"/>
      <c r="N399" s="67"/>
      <c r="O399" s="67"/>
      <c r="P399" s="67"/>
      <c r="Q399" s="67"/>
      <c r="R399" s="67"/>
      <c r="S399" s="67"/>
    </row>
    <row r="400" spans="13:19">
      <c r="M400" s="67"/>
      <c r="N400" s="67"/>
      <c r="O400" s="67"/>
      <c r="P400" s="67"/>
      <c r="Q400" s="67"/>
      <c r="R400" s="67"/>
      <c r="S400" s="67"/>
    </row>
    <row r="401" spans="13:19">
      <c r="M401" s="67"/>
      <c r="N401" s="67"/>
      <c r="O401" s="67"/>
      <c r="P401" s="67"/>
      <c r="Q401" s="67"/>
      <c r="R401" s="67"/>
      <c r="S401" s="67"/>
    </row>
    <row r="402" spans="13:19">
      <c r="M402" s="67"/>
      <c r="N402" s="67"/>
      <c r="O402" s="67"/>
      <c r="P402" s="67"/>
      <c r="Q402" s="67"/>
      <c r="R402" s="67"/>
      <c r="S402" s="67"/>
    </row>
    <row r="403" spans="13:19">
      <c r="M403" s="67"/>
      <c r="N403" s="67"/>
      <c r="O403" s="67"/>
      <c r="P403" s="67"/>
      <c r="Q403" s="67"/>
      <c r="R403" s="67"/>
      <c r="S403" s="67"/>
    </row>
    <row r="404" spans="13:19">
      <c r="M404" s="67"/>
      <c r="N404" s="67"/>
      <c r="O404" s="67"/>
      <c r="P404" s="67"/>
      <c r="Q404" s="67"/>
      <c r="R404" s="67"/>
      <c r="S404" s="67"/>
    </row>
    <row r="405" spans="13:19">
      <c r="M405" s="67"/>
      <c r="N405" s="67"/>
      <c r="O405" s="67"/>
      <c r="P405" s="67"/>
      <c r="Q405" s="67"/>
      <c r="R405" s="67"/>
      <c r="S405" s="67"/>
    </row>
    <row r="406" spans="13:19">
      <c r="M406" s="67"/>
      <c r="N406" s="67"/>
      <c r="O406" s="67"/>
      <c r="P406" s="67"/>
      <c r="Q406" s="67"/>
      <c r="R406" s="67"/>
      <c r="S406" s="67"/>
    </row>
    <row r="407" spans="13:19">
      <c r="M407" s="67"/>
      <c r="N407" s="67"/>
      <c r="O407" s="67"/>
      <c r="P407" s="67"/>
      <c r="Q407" s="67"/>
      <c r="R407" s="67"/>
      <c r="S407" s="67"/>
    </row>
    <row r="408" spans="13:19">
      <c r="M408" s="67"/>
      <c r="N408" s="67"/>
      <c r="O408" s="67"/>
      <c r="P408" s="67"/>
      <c r="Q408" s="67"/>
      <c r="R408" s="67"/>
      <c r="S408" s="67"/>
    </row>
    <row r="409" spans="13:19">
      <c r="M409" s="67"/>
      <c r="N409" s="67"/>
      <c r="O409" s="67"/>
      <c r="P409" s="67"/>
      <c r="Q409" s="67"/>
      <c r="R409" s="67"/>
      <c r="S409" s="67"/>
    </row>
    <row r="410" spans="13:19">
      <c r="M410" s="67"/>
      <c r="N410" s="67"/>
      <c r="O410" s="67"/>
      <c r="P410" s="67"/>
      <c r="Q410" s="67"/>
      <c r="R410" s="67"/>
      <c r="S410" s="67"/>
    </row>
    <row r="411" spans="13:19">
      <c r="M411" s="67"/>
      <c r="N411" s="67"/>
      <c r="O411" s="67"/>
      <c r="P411" s="67"/>
      <c r="Q411" s="67"/>
      <c r="R411" s="67"/>
      <c r="S411" s="67"/>
    </row>
    <row r="412" spans="13:19">
      <c r="M412" s="67"/>
      <c r="N412" s="67"/>
      <c r="O412" s="67"/>
      <c r="P412" s="67"/>
      <c r="Q412" s="67"/>
      <c r="R412" s="67"/>
      <c r="S412" s="67"/>
    </row>
    <row r="413" spans="13:19">
      <c r="M413" s="67"/>
      <c r="N413" s="67"/>
      <c r="O413" s="67"/>
      <c r="P413" s="67"/>
      <c r="Q413" s="67"/>
      <c r="R413" s="67"/>
      <c r="S413" s="67"/>
    </row>
    <row r="414" spans="13:19">
      <c r="M414" s="67"/>
      <c r="N414" s="67"/>
      <c r="O414" s="67"/>
      <c r="P414" s="67"/>
      <c r="Q414" s="67"/>
      <c r="R414" s="67"/>
      <c r="S414" s="67"/>
    </row>
    <row r="415" spans="13:19">
      <c r="M415" s="67"/>
      <c r="N415" s="67"/>
      <c r="O415" s="67"/>
      <c r="P415" s="67"/>
      <c r="Q415" s="67"/>
      <c r="R415" s="67"/>
      <c r="S415" s="67"/>
    </row>
    <row r="416" spans="13:19">
      <c r="M416" s="67"/>
      <c r="N416" s="67"/>
      <c r="O416" s="67"/>
      <c r="P416" s="67"/>
      <c r="Q416" s="67"/>
      <c r="R416" s="67"/>
      <c r="S416" s="67"/>
    </row>
    <row r="417" spans="13:19">
      <c r="M417" s="67"/>
      <c r="N417" s="67"/>
      <c r="O417" s="67"/>
      <c r="P417" s="67"/>
      <c r="Q417" s="67"/>
      <c r="R417" s="67"/>
      <c r="S417" s="67"/>
    </row>
    <row r="418" spans="13:19">
      <c r="M418" s="67"/>
      <c r="N418" s="67"/>
      <c r="O418" s="67"/>
      <c r="P418" s="67"/>
      <c r="Q418" s="67"/>
      <c r="R418" s="67"/>
      <c r="S418" s="67"/>
    </row>
    <row r="419" spans="13:19">
      <c r="M419" s="67"/>
      <c r="N419" s="67"/>
      <c r="O419" s="67"/>
      <c r="P419" s="67"/>
      <c r="Q419" s="67"/>
      <c r="R419" s="67"/>
      <c r="S419" s="67"/>
    </row>
    <row r="420" spans="13:19">
      <c r="M420" s="67"/>
      <c r="N420" s="67"/>
      <c r="O420" s="67"/>
      <c r="P420" s="67"/>
      <c r="Q420" s="67"/>
      <c r="R420" s="67"/>
      <c r="S420" s="67"/>
    </row>
    <row r="421" spans="13:19">
      <c r="M421" s="67"/>
      <c r="N421" s="67"/>
      <c r="O421" s="67"/>
      <c r="P421" s="67"/>
      <c r="Q421" s="67"/>
      <c r="R421" s="67"/>
      <c r="S421" s="67"/>
    </row>
    <row r="422" spans="13:19">
      <c r="M422" s="67"/>
      <c r="N422" s="67"/>
      <c r="O422" s="67"/>
      <c r="P422" s="67"/>
      <c r="Q422" s="67"/>
      <c r="R422" s="67"/>
      <c r="S422" s="67"/>
    </row>
    <row r="423" spans="13:19">
      <c r="M423" s="67"/>
      <c r="N423" s="67"/>
      <c r="O423" s="67"/>
      <c r="P423" s="67"/>
      <c r="Q423" s="67"/>
      <c r="R423" s="67"/>
      <c r="S423" s="67"/>
    </row>
    <row r="424" spans="13:19">
      <c r="M424" s="67"/>
      <c r="N424" s="67"/>
      <c r="O424" s="67"/>
      <c r="P424" s="67"/>
      <c r="Q424" s="67"/>
      <c r="R424" s="67"/>
      <c r="S424" s="67"/>
    </row>
    <row r="425" spans="13:19">
      <c r="M425" s="67"/>
      <c r="N425" s="67"/>
      <c r="O425" s="67"/>
      <c r="P425" s="67"/>
      <c r="Q425" s="67"/>
      <c r="R425" s="67"/>
      <c r="S425" s="67"/>
    </row>
    <row r="426" spans="13:19">
      <c r="M426" s="67"/>
      <c r="N426" s="67"/>
      <c r="O426" s="67"/>
      <c r="P426" s="67"/>
      <c r="Q426" s="67"/>
      <c r="R426" s="67"/>
      <c r="S426" s="67"/>
    </row>
    <row r="427" spans="13:19">
      <c r="M427" s="67"/>
      <c r="N427" s="67"/>
      <c r="O427" s="67"/>
      <c r="P427" s="67"/>
      <c r="Q427" s="67"/>
      <c r="R427" s="67"/>
      <c r="S427" s="67"/>
    </row>
    <row r="428" spans="13:19">
      <c r="M428" s="67"/>
      <c r="N428" s="67"/>
      <c r="O428" s="67"/>
      <c r="P428" s="67"/>
      <c r="Q428" s="67"/>
      <c r="R428" s="67"/>
      <c r="S428" s="67"/>
    </row>
    <row r="429" spans="13:19">
      <c r="M429" s="67"/>
      <c r="N429" s="67"/>
      <c r="O429" s="67"/>
      <c r="P429" s="67"/>
      <c r="Q429" s="67"/>
      <c r="R429" s="67"/>
      <c r="S429" s="67"/>
    </row>
    <row r="430" spans="13:19">
      <c r="M430" s="67"/>
      <c r="N430" s="67"/>
      <c r="O430" s="67"/>
      <c r="P430" s="67"/>
      <c r="Q430" s="67"/>
      <c r="R430" s="67"/>
      <c r="S430" s="67"/>
    </row>
    <row r="431" spans="13:19">
      <c r="M431" s="67"/>
      <c r="N431" s="67"/>
      <c r="O431" s="67"/>
      <c r="P431" s="67"/>
      <c r="Q431" s="67"/>
      <c r="R431" s="67"/>
      <c r="S431" s="67"/>
    </row>
    <row r="432" spans="13:19">
      <c r="M432" s="67"/>
      <c r="N432" s="67"/>
      <c r="O432" s="67"/>
      <c r="P432" s="67"/>
      <c r="Q432" s="67"/>
      <c r="R432" s="67"/>
      <c r="S432" s="67"/>
    </row>
    <row r="433" spans="13:19">
      <c r="M433" s="67"/>
      <c r="N433" s="67"/>
      <c r="O433" s="67"/>
      <c r="P433" s="67"/>
      <c r="Q433" s="67"/>
      <c r="R433" s="67"/>
      <c r="S433" s="67"/>
    </row>
    <row r="434" spans="13:19">
      <c r="M434" s="67"/>
      <c r="N434" s="67"/>
      <c r="O434" s="67"/>
      <c r="P434" s="67"/>
      <c r="Q434" s="67"/>
      <c r="R434" s="67"/>
      <c r="S434" s="67"/>
    </row>
    <row r="435" spans="13:19">
      <c r="M435" s="67"/>
      <c r="N435" s="67"/>
      <c r="O435" s="67"/>
      <c r="P435" s="67"/>
      <c r="Q435" s="67"/>
      <c r="R435" s="67"/>
      <c r="S435" s="67"/>
    </row>
    <row r="436" spans="13:19">
      <c r="M436" s="67"/>
      <c r="N436" s="67"/>
      <c r="O436" s="67"/>
      <c r="P436" s="67"/>
      <c r="Q436" s="67"/>
      <c r="R436" s="67"/>
      <c r="S436" s="67"/>
    </row>
    <row r="437" spans="13:19">
      <c r="M437" s="67"/>
      <c r="N437" s="67"/>
      <c r="O437" s="67"/>
      <c r="P437" s="67"/>
      <c r="Q437" s="67"/>
      <c r="R437" s="67"/>
      <c r="S437" s="67"/>
    </row>
    <row r="438" spans="13:19">
      <c r="M438" s="67"/>
      <c r="N438" s="67"/>
      <c r="O438" s="67"/>
      <c r="P438" s="67"/>
      <c r="Q438" s="67"/>
      <c r="R438" s="67"/>
      <c r="S438" s="67"/>
    </row>
    <row r="439" spans="13:19">
      <c r="M439" s="67"/>
      <c r="N439" s="67"/>
      <c r="O439" s="67"/>
      <c r="P439" s="67"/>
      <c r="Q439" s="67"/>
      <c r="R439" s="67"/>
      <c r="S439" s="67"/>
    </row>
    <row r="440" spans="13:19">
      <c r="M440" s="67"/>
      <c r="N440" s="67"/>
      <c r="O440" s="67"/>
      <c r="P440" s="67"/>
      <c r="Q440" s="67"/>
      <c r="R440" s="67"/>
      <c r="S440" s="67"/>
    </row>
    <row r="441" spans="13:19">
      <c r="M441" s="67"/>
      <c r="N441" s="67"/>
      <c r="O441" s="67"/>
      <c r="P441" s="67"/>
      <c r="Q441" s="67"/>
      <c r="R441" s="67"/>
      <c r="S441" s="67"/>
    </row>
    <row r="442" spans="13:19">
      <c r="M442" s="67"/>
      <c r="N442" s="67"/>
      <c r="O442" s="67"/>
      <c r="P442" s="67"/>
      <c r="Q442" s="67"/>
      <c r="R442" s="67"/>
      <c r="S442" s="67"/>
    </row>
    <row r="443" spans="13:19">
      <c r="M443" s="67"/>
      <c r="N443" s="67"/>
      <c r="O443" s="67"/>
      <c r="P443" s="67"/>
      <c r="Q443" s="67"/>
      <c r="R443" s="67"/>
      <c r="S443" s="67"/>
    </row>
    <row r="444" spans="13:19">
      <c r="M444" s="67"/>
      <c r="N444" s="67"/>
      <c r="O444" s="67"/>
      <c r="P444" s="67"/>
      <c r="Q444" s="67"/>
      <c r="R444" s="67"/>
      <c r="S444" s="67"/>
    </row>
    <row r="445" spans="13:19">
      <c r="M445" s="67"/>
      <c r="N445" s="67"/>
      <c r="O445" s="67"/>
      <c r="P445" s="67"/>
      <c r="Q445" s="67"/>
      <c r="R445" s="67"/>
      <c r="S445" s="67"/>
    </row>
    <row r="446" spans="13:19">
      <c r="M446" s="67"/>
      <c r="N446" s="67"/>
      <c r="O446" s="67"/>
      <c r="P446" s="67"/>
      <c r="Q446" s="67"/>
      <c r="R446" s="67"/>
      <c r="S446" s="67"/>
    </row>
    <row r="447" spans="13:19">
      <c r="M447" s="67"/>
      <c r="N447" s="67"/>
      <c r="O447" s="67"/>
      <c r="P447" s="67"/>
      <c r="Q447" s="67"/>
      <c r="R447" s="67"/>
      <c r="S447" s="67"/>
    </row>
    <row r="448" spans="13:19">
      <c r="M448" s="67"/>
      <c r="N448" s="67"/>
      <c r="O448" s="67"/>
      <c r="P448" s="67"/>
      <c r="Q448" s="67"/>
      <c r="R448" s="67"/>
      <c r="S448" s="67"/>
    </row>
    <row r="449" spans="13:19">
      <c r="M449" s="67"/>
      <c r="N449" s="67"/>
      <c r="O449" s="67"/>
      <c r="P449" s="67"/>
      <c r="Q449" s="67"/>
      <c r="R449" s="67"/>
      <c r="S449" s="67"/>
    </row>
    <row r="450" spans="13:19">
      <c r="M450" s="67"/>
      <c r="N450" s="67"/>
      <c r="O450" s="67"/>
      <c r="P450" s="67"/>
      <c r="Q450" s="67"/>
      <c r="R450" s="67"/>
      <c r="S450" s="67"/>
    </row>
    <row r="451" spans="13:19">
      <c r="M451" s="67"/>
      <c r="N451" s="67"/>
      <c r="O451" s="67"/>
      <c r="P451" s="67"/>
      <c r="Q451" s="67"/>
      <c r="R451" s="67"/>
      <c r="S451" s="67"/>
    </row>
    <row r="452" spans="13:19">
      <c r="M452" s="67"/>
      <c r="N452" s="67"/>
      <c r="O452" s="67"/>
      <c r="P452" s="67"/>
      <c r="Q452" s="67"/>
      <c r="R452" s="67"/>
      <c r="S452" s="67"/>
    </row>
    <row r="453" spans="13:19">
      <c r="M453" s="67"/>
      <c r="N453" s="67"/>
      <c r="O453" s="67"/>
      <c r="P453" s="67"/>
      <c r="Q453" s="67"/>
      <c r="R453" s="67"/>
      <c r="S453" s="67"/>
    </row>
    <row r="454" spans="13:19">
      <c r="M454" s="67"/>
      <c r="N454" s="67"/>
      <c r="O454" s="67"/>
      <c r="P454" s="67"/>
      <c r="Q454" s="67"/>
      <c r="R454" s="67"/>
      <c r="S454" s="67"/>
    </row>
    <row r="455" spans="13:19">
      <c r="M455" s="67"/>
      <c r="N455" s="67"/>
      <c r="O455" s="67"/>
      <c r="P455" s="67"/>
      <c r="Q455" s="67"/>
      <c r="R455" s="67"/>
      <c r="S455" s="67"/>
    </row>
    <row r="456" spans="13:19">
      <c r="M456" s="67"/>
      <c r="N456" s="67"/>
      <c r="O456" s="67"/>
      <c r="P456" s="67"/>
      <c r="Q456" s="67"/>
      <c r="R456" s="67"/>
      <c r="S456" s="67"/>
    </row>
    <row r="457" spans="13:19">
      <c r="M457" s="67"/>
      <c r="N457" s="67"/>
      <c r="O457" s="67"/>
      <c r="P457" s="67"/>
      <c r="Q457" s="67"/>
      <c r="R457" s="67"/>
      <c r="S457" s="67"/>
    </row>
    <row r="458" spans="13:19">
      <c r="M458" s="67"/>
      <c r="N458" s="67"/>
      <c r="O458" s="67"/>
      <c r="P458" s="67"/>
      <c r="Q458" s="67"/>
      <c r="R458" s="67"/>
      <c r="S458" s="67"/>
    </row>
    <row r="459" spans="13:19">
      <c r="M459" s="67"/>
      <c r="N459" s="67"/>
      <c r="O459" s="67"/>
      <c r="P459" s="67"/>
      <c r="Q459" s="67"/>
      <c r="R459" s="67"/>
      <c r="S459" s="67"/>
    </row>
    <row r="460" spans="13:19">
      <c r="M460" s="67"/>
      <c r="N460" s="67"/>
      <c r="O460" s="67"/>
      <c r="P460" s="67"/>
      <c r="Q460" s="67"/>
      <c r="R460" s="67"/>
      <c r="S460" s="67"/>
    </row>
    <row r="461" spans="13:19">
      <c r="M461" s="67"/>
      <c r="N461" s="67"/>
      <c r="O461" s="67"/>
      <c r="P461" s="67"/>
      <c r="Q461" s="67"/>
      <c r="R461" s="67"/>
      <c r="S461" s="67"/>
    </row>
    <row r="462" spans="13:19">
      <c r="M462" s="67"/>
      <c r="N462" s="67"/>
      <c r="O462" s="67"/>
      <c r="P462" s="67"/>
      <c r="Q462" s="67"/>
      <c r="R462" s="67"/>
      <c r="S462" s="67"/>
    </row>
    <row r="463" spans="13:19">
      <c r="M463" s="67"/>
      <c r="N463" s="67"/>
      <c r="O463" s="67"/>
      <c r="P463" s="67"/>
      <c r="Q463" s="67"/>
      <c r="R463" s="67"/>
      <c r="S463" s="67"/>
    </row>
    <row r="464" spans="13:19">
      <c r="M464" s="67"/>
      <c r="N464" s="67"/>
      <c r="O464" s="67"/>
      <c r="P464" s="67"/>
      <c r="Q464" s="67"/>
      <c r="R464" s="67"/>
      <c r="S464" s="67"/>
    </row>
    <row r="465" spans="13:19">
      <c r="M465" s="67"/>
      <c r="N465" s="67"/>
      <c r="O465" s="67"/>
      <c r="P465" s="67"/>
      <c r="Q465" s="67"/>
      <c r="R465" s="67"/>
      <c r="S465" s="67"/>
    </row>
    <row r="466" spans="13:19">
      <c r="M466" s="67"/>
      <c r="N466" s="67"/>
      <c r="O466" s="67"/>
      <c r="P466" s="67"/>
      <c r="Q466" s="67"/>
      <c r="R466" s="67"/>
      <c r="S466" s="67"/>
    </row>
    <row r="467" spans="13:19">
      <c r="M467" s="67"/>
      <c r="N467" s="67"/>
      <c r="O467" s="67"/>
      <c r="P467" s="67"/>
      <c r="Q467" s="67"/>
      <c r="R467" s="67"/>
      <c r="S467" s="67"/>
    </row>
    <row r="468" spans="13:19">
      <c r="M468" s="67"/>
      <c r="N468" s="67"/>
      <c r="O468" s="67"/>
      <c r="P468" s="67"/>
      <c r="Q468" s="67"/>
      <c r="R468" s="67"/>
      <c r="S468" s="67"/>
    </row>
  </sheetData>
  <mergeCells count="268">
    <mergeCell ref="B183:F183"/>
    <mergeCell ref="B184:H184"/>
    <mergeCell ref="F174:F176"/>
    <mergeCell ref="G174:G176"/>
    <mergeCell ref="H174:H176"/>
    <mergeCell ref="N174:N176"/>
    <mergeCell ref="F177:F179"/>
    <mergeCell ref="F180:F182"/>
    <mergeCell ref="G180:G182"/>
    <mergeCell ref="H180:H182"/>
    <mergeCell ref="N180:N182"/>
    <mergeCell ref="F165:F167"/>
    <mergeCell ref="F168:F170"/>
    <mergeCell ref="F171:F173"/>
    <mergeCell ref="G171:G173"/>
    <mergeCell ref="H171:H173"/>
    <mergeCell ref="N171:N173"/>
    <mergeCell ref="F159:F161"/>
    <mergeCell ref="G159:G161"/>
    <mergeCell ref="H159:H161"/>
    <mergeCell ref="N159:N161"/>
    <mergeCell ref="F162:F164"/>
    <mergeCell ref="G162:G164"/>
    <mergeCell ref="H162:H164"/>
    <mergeCell ref="N162:N164"/>
    <mergeCell ref="F153:F155"/>
    <mergeCell ref="G153:G155"/>
    <mergeCell ref="H153:H155"/>
    <mergeCell ref="N153:N155"/>
    <mergeCell ref="F156:F158"/>
    <mergeCell ref="G156:G158"/>
    <mergeCell ref="H156:H158"/>
    <mergeCell ref="N156:N158"/>
    <mergeCell ref="F147:F149"/>
    <mergeCell ref="G147:G149"/>
    <mergeCell ref="H147:H149"/>
    <mergeCell ref="N147:N149"/>
    <mergeCell ref="F150:F152"/>
    <mergeCell ref="G150:G152"/>
    <mergeCell ref="H150:H152"/>
    <mergeCell ref="N150:N152"/>
    <mergeCell ref="F141:F143"/>
    <mergeCell ref="G141:G143"/>
    <mergeCell ref="H141:H143"/>
    <mergeCell ref="N141:N143"/>
    <mergeCell ref="F144:F146"/>
    <mergeCell ref="G144:G146"/>
    <mergeCell ref="H144:H146"/>
    <mergeCell ref="N144:N146"/>
    <mergeCell ref="F135:F137"/>
    <mergeCell ref="G135:G137"/>
    <mergeCell ref="H135:H137"/>
    <mergeCell ref="N135:N137"/>
    <mergeCell ref="F138:F140"/>
    <mergeCell ref="G138:G140"/>
    <mergeCell ref="H138:H140"/>
    <mergeCell ref="N138:N140"/>
    <mergeCell ref="F126:F128"/>
    <mergeCell ref="F129:F131"/>
    <mergeCell ref="F132:F134"/>
    <mergeCell ref="H132:H134"/>
    <mergeCell ref="I132:I134"/>
    <mergeCell ref="N132:N134"/>
    <mergeCell ref="J120:J122"/>
    <mergeCell ref="M120:M122"/>
    <mergeCell ref="N120:N122"/>
    <mergeCell ref="F123:F125"/>
    <mergeCell ref="H123:H125"/>
    <mergeCell ref="I123:I125"/>
    <mergeCell ref="N123:N125"/>
    <mergeCell ref="B120:B122"/>
    <mergeCell ref="C120:C122"/>
    <mergeCell ref="D120:D122"/>
    <mergeCell ref="F120:F122"/>
    <mergeCell ref="H120:H122"/>
    <mergeCell ref="I120:I122"/>
    <mergeCell ref="N114:N116"/>
    <mergeCell ref="F117:F119"/>
    <mergeCell ref="G117:G119"/>
    <mergeCell ref="H117:H119"/>
    <mergeCell ref="I117:I119"/>
    <mergeCell ref="N117:N119"/>
    <mergeCell ref="F111:F113"/>
    <mergeCell ref="F114:F116"/>
    <mergeCell ref="G114:G116"/>
    <mergeCell ref="H114:H116"/>
    <mergeCell ref="I114:I116"/>
    <mergeCell ref="M114:M116"/>
    <mergeCell ref="F99:F101"/>
    <mergeCell ref="N99:N101"/>
    <mergeCell ref="F102:F104"/>
    <mergeCell ref="F105:F107"/>
    <mergeCell ref="F108:F110"/>
    <mergeCell ref="G108:G110"/>
    <mergeCell ref="H108:H110"/>
    <mergeCell ref="I108:I110"/>
    <mergeCell ref="N108:N110"/>
    <mergeCell ref="G96:G98"/>
    <mergeCell ref="H96:H98"/>
    <mergeCell ref="I96:I98"/>
    <mergeCell ref="J96:J98"/>
    <mergeCell ref="M96:M98"/>
    <mergeCell ref="N96:N98"/>
    <mergeCell ref="H93:H95"/>
    <mergeCell ref="I93:I95"/>
    <mergeCell ref="J93:J95"/>
    <mergeCell ref="M93:M95"/>
    <mergeCell ref="N93:N95"/>
    <mergeCell ref="G93:G95"/>
    <mergeCell ref="B96:B98"/>
    <mergeCell ref="C96:C98"/>
    <mergeCell ref="D96:D98"/>
    <mergeCell ref="E96:E98"/>
    <mergeCell ref="F96:F98"/>
    <mergeCell ref="B93:B95"/>
    <mergeCell ref="C93:C95"/>
    <mergeCell ref="D93:D95"/>
    <mergeCell ref="E93:E95"/>
    <mergeCell ref="F93:F95"/>
    <mergeCell ref="G90:G92"/>
    <mergeCell ref="H90:H92"/>
    <mergeCell ref="I90:I92"/>
    <mergeCell ref="J90:J92"/>
    <mergeCell ref="M90:M92"/>
    <mergeCell ref="N90:N92"/>
    <mergeCell ref="F87:F89"/>
    <mergeCell ref="B90:B92"/>
    <mergeCell ref="C90:C92"/>
    <mergeCell ref="D90:D92"/>
    <mergeCell ref="E90:E92"/>
    <mergeCell ref="F90:F92"/>
    <mergeCell ref="F78:F80"/>
    <mergeCell ref="F81:F83"/>
    <mergeCell ref="F84:F86"/>
    <mergeCell ref="G84:G86"/>
    <mergeCell ref="H84:H86"/>
    <mergeCell ref="I84:I86"/>
    <mergeCell ref="F72:F74"/>
    <mergeCell ref="M72:M74"/>
    <mergeCell ref="N72:N74"/>
    <mergeCell ref="F75:F77"/>
    <mergeCell ref="G75:G77"/>
    <mergeCell ref="H75:H77"/>
    <mergeCell ref="I75:I77"/>
    <mergeCell ref="F66:F68"/>
    <mergeCell ref="M66:M68"/>
    <mergeCell ref="N66:N68"/>
    <mergeCell ref="F69:F71"/>
    <mergeCell ref="M69:M71"/>
    <mergeCell ref="N69:N71"/>
    <mergeCell ref="F60:F62"/>
    <mergeCell ref="M60:M62"/>
    <mergeCell ref="N60:N62"/>
    <mergeCell ref="F63:F65"/>
    <mergeCell ref="M63:M65"/>
    <mergeCell ref="N63:N65"/>
    <mergeCell ref="F54:F56"/>
    <mergeCell ref="M54:M56"/>
    <mergeCell ref="N54:N56"/>
    <mergeCell ref="F57:F59"/>
    <mergeCell ref="M57:M59"/>
    <mergeCell ref="N57:N59"/>
    <mergeCell ref="F48:F50"/>
    <mergeCell ref="M48:M50"/>
    <mergeCell ref="N48:N50"/>
    <mergeCell ref="F51:F53"/>
    <mergeCell ref="M51:M53"/>
    <mergeCell ref="N51:N53"/>
    <mergeCell ref="F45:F47"/>
    <mergeCell ref="M45:M47"/>
    <mergeCell ref="N45:N47"/>
    <mergeCell ref="H39:H41"/>
    <mergeCell ref="I39:I41"/>
    <mergeCell ref="J39:J41"/>
    <mergeCell ref="M39:M41"/>
    <mergeCell ref="N39:N41"/>
    <mergeCell ref="G39:G41"/>
    <mergeCell ref="J30:J32"/>
    <mergeCell ref="M30:M32"/>
    <mergeCell ref="N30:N32"/>
    <mergeCell ref="B42:B44"/>
    <mergeCell ref="C42:C44"/>
    <mergeCell ref="D42:D44"/>
    <mergeCell ref="E42:E44"/>
    <mergeCell ref="F42:F44"/>
    <mergeCell ref="B39:B41"/>
    <mergeCell ref="C39:C41"/>
    <mergeCell ref="D39:D41"/>
    <mergeCell ref="E39:E41"/>
    <mergeCell ref="F39:F41"/>
    <mergeCell ref="G42:G44"/>
    <mergeCell ref="H42:H44"/>
    <mergeCell ref="I42:I44"/>
    <mergeCell ref="M42:M44"/>
    <mergeCell ref="N42:N44"/>
    <mergeCell ref="B33:B35"/>
    <mergeCell ref="B30:B32"/>
    <mergeCell ref="C30:C32"/>
    <mergeCell ref="D30:D32"/>
    <mergeCell ref="B27:B29"/>
    <mergeCell ref="C27:C29"/>
    <mergeCell ref="D27:D29"/>
    <mergeCell ref="E27:E29"/>
    <mergeCell ref="F27:F29"/>
    <mergeCell ref="G27:G29"/>
    <mergeCell ref="H27:H29"/>
    <mergeCell ref="F36:F38"/>
    <mergeCell ref="I30:I32"/>
    <mergeCell ref="F24:F26"/>
    <mergeCell ref="N24:N26"/>
    <mergeCell ref="F15:F17"/>
    <mergeCell ref="N15:N17"/>
    <mergeCell ref="C33:C35"/>
    <mergeCell ref="D33:D35"/>
    <mergeCell ref="E33:E35"/>
    <mergeCell ref="F33:F35"/>
    <mergeCell ref="G33:G35"/>
    <mergeCell ref="H33:H35"/>
    <mergeCell ref="I33:I35"/>
    <mergeCell ref="F21:F23"/>
    <mergeCell ref="N21:N23"/>
    <mergeCell ref="J27:J29"/>
    <mergeCell ref="M27:M29"/>
    <mergeCell ref="N27:N29"/>
    <mergeCell ref="I27:I29"/>
    <mergeCell ref="J33:J35"/>
    <mergeCell ref="M33:M35"/>
    <mergeCell ref="N33:N35"/>
    <mergeCell ref="E30:E32"/>
    <mergeCell ref="F30:F32"/>
    <mergeCell ref="G30:G32"/>
    <mergeCell ref="H30:H32"/>
    <mergeCell ref="K11:L11"/>
    <mergeCell ref="H18:H20"/>
    <mergeCell ref="I18:I20"/>
    <mergeCell ref="J18:J20"/>
    <mergeCell ref="M18:M20"/>
    <mergeCell ref="N18:N20"/>
    <mergeCell ref="B18:B20"/>
    <mergeCell ref="C18:C20"/>
    <mergeCell ref="D18:D20"/>
    <mergeCell ref="E18:E20"/>
    <mergeCell ref="F18:F20"/>
    <mergeCell ref="G18:G20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M12:M14"/>
    <mergeCell ref="N12:N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H9:H10"/>
    <mergeCell ref="I9:M9"/>
    <mergeCell ref="K10:L10"/>
  </mergeCells>
  <pageMargins left="0.39370078740157483" right="0.39370078740157483" top="0.39370078740157483" bottom="0.39370078740157483" header="0.51181102362204722" footer="0.51181102362204722"/>
  <pageSetup paperSize="9" scale="4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28"/>
  <sheetViews>
    <sheetView showGridLines="0" workbookViewId="0">
      <selection activeCell="A3" sqref="A3:K3"/>
    </sheetView>
  </sheetViews>
  <sheetFormatPr defaultRowHeight="12.75"/>
  <cols>
    <col min="1" max="1" width="2.140625" style="137" customWidth="1"/>
    <col min="2" max="2" width="8.7109375" style="137" customWidth="1"/>
    <col min="3" max="3" width="10.85546875" style="137" customWidth="1"/>
    <col min="4" max="4" width="2.140625" style="137" customWidth="1"/>
    <col min="5" max="5" width="8.7109375" style="137" customWidth="1"/>
    <col min="6" max="6" width="46" style="137" customWidth="1"/>
    <col min="7" max="7" width="17.7109375" style="137" customWidth="1"/>
    <col min="8" max="8" width="15.7109375" style="137" customWidth="1"/>
    <col min="9" max="9" width="8.7109375" style="137" customWidth="1"/>
    <col min="10" max="10" width="7.140625" style="137" customWidth="1"/>
    <col min="11" max="11" width="3.140625" style="137" customWidth="1"/>
    <col min="12" max="256" width="9.140625" style="137"/>
    <col min="257" max="257" width="2.140625" style="137" customWidth="1"/>
    <col min="258" max="258" width="8.7109375" style="137" customWidth="1"/>
    <col min="259" max="259" width="10.85546875" style="137" customWidth="1"/>
    <col min="260" max="260" width="2.140625" style="137" customWidth="1"/>
    <col min="261" max="261" width="8.7109375" style="137" customWidth="1"/>
    <col min="262" max="262" width="46" style="137" customWidth="1"/>
    <col min="263" max="263" width="17.7109375" style="137" customWidth="1"/>
    <col min="264" max="264" width="15.7109375" style="137" customWidth="1"/>
    <col min="265" max="265" width="8.7109375" style="137" customWidth="1"/>
    <col min="266" max="266" width="7.140625" style="137" customWidth="1"/>
    <col min="267" max="267" width="3.140625" style="137" customWidth="1"/>
    <col min="268" max="512" width="9.140625" style="137"/>
    <col min="513" max="513" width="2.140625" style="137" customWidth="1"/>
    <col min="514" max="514" width="8.7109375" style="137" customWidth="1"/>
    <col min="515" max="515" width="10.85546875" style="137" customWidth="1"/>
    <col min="516" max="516" width="2.140625" style="137" customWidth="1"/>
    <col min="517" max="517" width="8.7109375" style="137" customWidth="1"/>
    <col min="518" max="518" width="46" style="137" customWidth="1"/>
    <col min="519" max="519" width="17.7109375" style="137" customWidth="1"/>
    <col min="520" max="520" width="15.7109375" style="137" customWidth="1"/>
    <col min="521" max="521" width="8.7109375" style="137" customWidth="1"/>
    <col min="522" max="522" width="7.140625" style="137" customWidth="1"/>
    <col min="523" max="523" width="3.140625" style="137" customWidth="1"/>
    <col min="524" max="768" width="9.140625" style="137"/>
    <col min="769" max="769" width="2.140625" style="137" customWidth="1"/>
    <col min="770" max="770" width="8.7109375" style="137" customWidth="1"/>
    <col min="771" max="771" width="10.85546875" style="137" customWidth="1"/>
    <col min="772" max="772" width="2.140625" style="137" customWidth="1"/>
    <col min="773" max="773" width="8.7109375" style="137" customWidth="1"/>
    <col min="774" max="774" width="46" style="137" customWidth="1"/>
    <col min="775" max="775" width="17.7109375" style="137" customWidth="1"/>
    <col min="776" max="776" width="15.7109375" style="137" customWidth="1"/>
    <col min="777" max="777" width="8.7109375" style="137" customWidth="1"/>
    <col min="778" max="778" width="7.140625" style="137" customWidth="1"/>
    <col min="779" max="779" width="3.140625" style="137" customWidth="1"/>
    <col min="780" max="1024" width="9.140625" style="137"/>
    <col min="1025" max="1025" width="2.140625" style="137" customWidth="1"/>
    <col min="1026" max="1026" width="8.7109375" style="137" customWidth="1"/>
    <col min="1027" max="1027" width="10.85546875" style="137" customWidth="1"/>
    <col min="1028" max="1028" width="2.140625" style="137" customWidth="1"/>
    <col min="1029" max="1029" width="8.7109375" style="137" customWidth="1"/>
    <col min="1030" max="1030" width="46" style="137" customWidth="1"/>
    <col min="1031" max="1031" width="17.7109375" style="137" customWidth="1"/>
    <col min="1032" max="1032" width="15.7109375" style="137" customWidth="1"/>
    <col min="1033" max="1033" width="8.7109375" style="137" customWidth="1"/>
    <col min="1034" max="1034" width="7.140625" style="137" customWidth="1"/>
    <col min="1035" max="1035" width="3.140625" style="137" customWidth="1"/>
    <col min="1036" max="1280" width="9.140625" style="137"/>
    <col min="1281" max="1281" width="2.140625" style="137" customWidth="1"/>
    <col min="1282" max="1282" width="8.7109375" style="137" customWidth="1"/>
    <col min="1283" max="1283" width="10.85546875" style="137" customWidth="1"/>
    <col min="1284" max="1284" width="2.140625" style="137" customWidth="1"/>
    <col min="1285" max="1285" width="8.7109375" style="137" customWidth="1"/>
    <col min="1286" max="1286" width="46" style="137" customWidth="1"/>
    <col min="1287" max="1287" width="17.7109375" style="137" customWidth="1"/>
    <col min="1288" max="1288" width="15.7109375" style="137" customWidth="1"/>
    <col min="1289" max="1289" width="8.7109375" style="137" customWidth="1"/>
    <col min="1290" max="1290" width="7.140625" style="137" customWidth="1"/>
    <col min="1291" max="1291" width="3.140625" style="137" customWidth="1"/>
    <col min="1292" max="1536" width="9.140625" style="137"/>
    <col min="1537" max="1537" width="2.140625" style="137" customWidth="1"/>
    <col min="1538" max="1538" width="8.7109375" style="137" customWidth="1"/>
    <col min="1539" max="1539" width="10.85546875" style="137" customWidth="1"/>
    <col min="1540" max="1540" width="2.140625" style="137" customWidth="1"/>
    <col min="1541" max="1541" width="8.7109375" style="137" customWidth="1"/>
    <col min="1542" max="1542" width="46" style="137" customWidth="1"/>
    <col min="1543" max="1543" width="17.7109375" style="137" customWidth="1"/>
    <col min="1544" max="1544" width="15.7109375" style="137" customWidth="1"/>
    <col min="1545" max="1545" width="8.7109375" style="137" customWidth="1"/>
    <col min="1546" max="1546" width="7.140625" style="137" customWidth="1"/>
    <col min="1547" max="1547" width="3.140625" style="137" customWidth="1"/>
    <col min="1548" max="1792" width="9.140625" style="137"/>
    <col min="1793" max="1793" width="2.140625" style="137" customWidth="1"/>
    <col min="1794" max="1794" width="8.7109375" style="137" customWidth="1"/>
    <col min="1795" max="1795" width="10.85546875" style="137" customWidth="1"/>
    <col min="1796" max="1796" width="2.140625" style="137" customWidth="1"/>
    <col min="1797" max="1797" width="8.7109375" style="137" customWidth="1"/>
    <col min="1798" max="1798" width="46" style="137" customWidth="1"/>
    <col min="1799" max="1799" width="17.7109375" style="137" customWidth="1"/>
    <col min="1800" max="1800" width="15.7109375" style="137" customWidth="1"/>
    <col min="1801" max="1801" width="8.7109375" style="137" customWidth="1"/>
    <col min="1802" max="1802" width="7.140625" style="137" customWidth="1"/>
    <col min="1803" max="1803" width="3.140625" style="137" customWidth="1"/>
    <col min="1804" max="2048" width="9.140625" style="137"/>
    <col min="2049" max="2049" width="2.140625" style="137" customWidth="1"/>
    <col min="2050" max="2050" width="8.7109375" style="137" customWidth="1"/>
    <col min="2051" max="2051" width="10.85546875" style="137" customWidth="1"/>
    <col min="2052" max="2052" width="2.140625" style="137" customWidth="1"/>
    <col min="2053" max="2053" width="8.7109375" style="137" customWidth="1"/>
    <col min="2054" max="2054" width="46" style="137" customWidth="1"/>
    <col min="2055" max="2055" width="17.7109375" style="137" customWidth="1"/>
    <col min="2056" max="2056" width="15.7109375" style="137" customWidth="1"/>
    <col min="2057" max="2057" width="8.7109375" style="137" customWidth="1"/>
    <col min="2058" max="2058" width="7.140625" style="137" customWidth="1"/>
    <col min="2059" max="2059" width="3.140625" style="137" customWidth="1"/>
    <col min="2060" max="2304" width="9.140625" style="137"/>
    <col min="2305" max="2305" width="2.140625" style="137" customWidth="1"/>
    <col min="2306" max="2306" width="8.7109375" style="137" customWidth="1"/>
    <col min="2307" max="2307" width="10.85546875" style="137" customWidth="1"/>
    <col min="2308" max="2308" width="2.140625" style="137" customWidth="1"/>
    <col min="2309" max="2309" width="8.7109375" style="137" customWidth="1"/>
    <col min="2310" max="2310" width="46" style="137" customWidth="1"/>
    <col min="2311" max="2311" width="17.7109375" style="137" customWidth="1"/>
    <col min="2312" max="2312" width="15.7109375" style="137" customWidth="1"/>
    <col min="2313" max="2313" width="8.7109375" style="137" customWidth="1"/>
    <col min="2314" max="2314" width="7.140625" style="137" customWidth="1"/>
    <col min="2315" max="2315" width="3.140625" style="137" customWidth="1"/>
    <col min="2316" max="2560" width="9.140625" style="137"/>
    <col min="2561" max="2561" width="2.140625" style="137" customWidth="1"/>
    <col min="2562" max="2562" width="8.7109375" style="137" customWidth="1"/>
    <col min="2563" max="2563" width="10.85546875" style="137" customWidth="1"/>
    <col min="2564" max="2564" width="2.140625" style="137" customWidth="1"/>
    <col min="2565" max="2565" width="8.7109375" style="137" customWidth="1"/>
    <col min="2566" max="2566" width="46" style="137" customWidth="1"/>
    <col min="2567" max="2567" width="17.7109375" style="137" customWidth="1"/>
    <col min="2568" max="2568" width="15.7109375" style="137" customWidth="1"/>
    <col min="2569" max="2569" width="8.7109375" style="137" customWidth="1"/>
    <col min="2570" max="2570" width="7.140625" style="137" customWidth="1"/>
    <col min="2571" max="2571" width="3.140625" style="137" customWidth="1"/>
    <col min="2572" max="2816" width="9.140625" style="137"/>
    <col min="2817" max="2817" width="2.140625" style="137" customWidth="1"/>
    <col min="2818" max="2818" width="8.7109375" style="137" customWidth="1"/>
    <col min="2819" max="2819" width="10.85546875" style="137" customWidth="1"/>
    <col min="2820" max="2820" width="2.140625" style="137" customWidth="1"/>
    <col min="2821" max="2821" width="8.7109375" style="137" customWidth="1"/>
    <col min="2822" max="2822" width="46" style="137" customWidth="1"/>
    <col min="2823" max="2823" width="17.7109375" style="137" customWidth="1"/>
    <col min="2824" max="2824" width="15.7109375" style="137" customWidth="1"/>
    <col min="2825" max="2825" width="8.7109375" style="137" customWidth="1"/>
    <col min="2826" max="2826" width="7.140625" style="137" customWidth="1"/>
    <col min="2827" max="2827" width="3.140625" style="137" customWidth="1"/>
    <col min="2828" max="3072" width="9.140625" style="137"/>
    <col min="3073" max="3073" width="2.140625" style="137" customWidth="1"/>
    <col min="3074" max="3074" width="8.7109375" style="137" customWidth="1"/>
    <col min="3075" max="3075" width="10.85546875" style="137" customWidth="1"/>
    <col min="3076" max="3076" width="2.140625" style="137" customWidth="1"/>
    <col min="3077" max="3077" width="8.7109375" style="137" customWidth="1"/>
    <col min="3078" max="3078" width="46" style="137" customWidth="1"/>
    <col min="3079" max="3079" width="17.7109375" style="137" customWidth="1"/>
    <col min="3080" max="3080" width="15.7109375" style="137" customWidth="1"/>
    <col min="3081" max="3081" width="8.7109375" style="137" customWidth="1"/>
    <col min="3082" max="3082" width="7.140625" style="137" customWidth="1"/>
    <col min="3083" max="3083" width="3.140625" style="137" customWidth="1"/>
    <col min="3084" max="3328" width="9.140625" style="137"/>
    <col min="3329" max="3329" width="2.140625" style="137" customWidth="1"/>
    <col min="3330" max="3330" width="8.7109375" style="137" customWidth="1"/>
    <col min="3331" max="3331" width="10.85546875" style="137" customWidth="1"/>
    <col min="3332" max="3332" width="2.140625" style="137" customWidth="1"/>
    <col min="3333" max="3333" width="8.7109375" style="137" customWidth="1"/>
    <col min="3334" max="3334" width="46" style="137" customWidth="1"/>
    <col min="3335" max="3335" width="17.7109375" style="137" customWidth="1"/>
    <col min="3336" max="3336" width="15.7109375" style="137" customWidth="1"/>
    <col min="3337" max="3337" width="8.7109375" style="137" customWidth="1"/>
    <col min="3338" max="3338" width="7.140625" style="137" customWidth="1"/>
    <col min="3339" max="3339" width="3.140625" style="137" customWidth="1"/>
    <col min="3340" max="3584" width="9.140625" style="137"/>
    <col min="3585" max="3585" width="2.140625" style="137" customWidth="1"/>
    <col min="3586" max="3586" width="8.7109375" style="137" customWidth="1"/>
    <col min="3587" max="3587" width="10.85546875" style="137" customWidth="1"/>
    <col min="3588" max="3588" width="2.140625" style="137" customWidth="1"/>
    <col min="3589" max="3589" width="8.7109375" style="137" customWidth="1"/>
    <col min="3590" max="3590" width="46" style="137" customWidth="1"/>
    <col min="3591" max="3591" width="17.7109375" style="137" customWidth="1"/>
    <col min="3592" max="3592" width="15.7109375" style="137" customWidth="1"/>
    <col min="3593" max="3593" width="8.7109375" style="137" customWidth="1"/>
    <col min="3594" max="3594" width="7.140625" style="137" customWidth="1"/>
    <col min="3595" max="3595" width="3.140625" style="137" customWidth="1"/>
    <col min="3596" max="3840" width="9.140625" style="137"/>
    <col min="3841" max="3841" width="2.140625" style="137" customWidth="1"/>
    <col min="3842" max="3842" width="8.7109375" style="137" customWidth="1"/>
    <col min="3843" max="3843" width="10.85546875" style="137" customWidth="1"/>
    <col min="3844" max="3844" width="2.140625" style="137" customWidth="1"/>
    <col min="3845" max="3845" width="8.7109375" style="137" customWidth="1"/>
    <col min="3846" max="3846" width="46" style="137" customWidth="1"/>
    <col min="3847" max="3847" width="17.7109375" style="137" customWidth="1"/>
    <col min="3848" max="3848" width="15.7109375" style="137" customWidth="1"/>
    <col min="3849" max="3849" width="8.7109375" style="137" customWidth="1"/>
    <col min="3850" max="3850" width="7.140625" style="137" customWidth="1"/>
    <col min="3851" max="3851" width="3.140625" style="137" customWidth="1"/>
    <col min="3852" max="4096" width="9.140625" style="137"/>
    <col min="4097" max="4097" width="2.140625" style="137" customWidth="1"/>
    <col min="4098" max="4098" width="8.7109375" style="137" customWidth="1"/>
    <col min="4099" max="4099" width="10.85546875" style="137" customWidth="1"/>
    <col min="4100" max="4100" width="2.140625" style="137" customWidth="1"/>
    <col min="4101" max="4101" width="8.7109375" style="137" customWidth="1"/>
    <col min="4102" max="4102" width="46" style="137" customWidth="1"/>
    <col min="4103" max="4103" width="17.7109375" style="137" customWidth="1"/>
    <col min="4104" max="4104" width="15.7109375" style="137" customWidth="1"/>
    <col min="4105" max="4105" width="8.7109375" style="137" customWidth="1"/>
    <col min="4106" max="4106" width="7.140625" style="137" customWidth="1"/>
    <col min="4107" max="4107" width="3.140625" style="137" customWidth="1"/>
    <col min="4108" max="4352" width="9.140625" style="137"/>
    <col min="4353" max="4353" width="2.140625" style="137" customWidth="1"/>
    <col min="4354" max="4354" width="8.7109375" style="137" customWidth="1"/>
    <col min="4355" max="4355" width="10.85546875" style="137" customWidth="1"/>
    <col min="4356" max="4356" width="2.140625" style="137" customWidth="1"/>
    <col min="4357" max="4357" width="8.7109375" style="137" customWidth="1"/>
    <col min="4358" max="4358" width="46" style="137" customWidth="1"/>
    <col min="4359" max="4359" width="17.7109375" style="137" customWidth="1"/>
    <col min="4360" max="4360" width="15.7109375" style="137" customWidth="1"/>
    <col min="4361" max="4361" width="8.7109375" style="137" customWidth="1"/>
    <col min="4362" max="4362" width="7.140625" style="137" customWidth="1"/>
    <col min="4363" max="4363" width="3.140625" style="137" customWidth="1"/>
    <col min="4364" max="4608" width="9.140625" style="137"/>
    <col min="4609" max="4609" width="2.140625" style="137" customWidth="1"/>
    <col min="4610" max="4610" width="8.7109375" style="137" customWidth="1"/>
    <col min="4611" max="4611" width="10.85546875" style="137" customWidth="1"/>
    <col min="4612" max="4612" width="2.140625" style="137" customWidth="1"/>
    <col min="4613" max="4613" width="8.7109375" style="137" customWidth="1"/>
    <col min="4614" max="4614" width="46" style="137" customWidth="1"/>
    <col min="4615" max="4615" width="17.7109375" style="137" customWidth="1"/>
    <col min="4616" max="4616" width="15.7109375" style="137" customWidth="1"/>
    <col min="4617" max="4617" width="8.7109375" style="137" customWidth="1"/>
    <col min="4618" max="4618" width="7.140625" style="137" customWidth="1"/>
    <col min="4619" max="4619" width="3.140625" style="137" customWidth="1"/>
    <col min="4620" max="4864" width="9.140625" style="137"/>
    <col min="4865" max="4865" width="2.140625" style="137" customWidth="1"/>
    <col min="4866" max="4866" width="8.7109375" style="137" customWidth="1"/>
    <col min="4867" max="4867" width="10.85546875" style="137" customWidth="1"/>
    <col min="4868" max="4868" width="2.140625" style="137" customWidth="1"/>
    <col min="4869" max="4869" width="8.7109375" style="137" customWidth="1"/>
    <col min="4870" max="4870" width="46" style="137" customWidth="1"/>
    <col min="4871" max="4871" width="17.7109375" style="137" customWidth="1"/>
    <col min="4872" max="4872" width="15.7109375" style="137" customWidth="1"/>
    <col min="4873" max="4873" width="8.7109375" style="137" customWidth="1"/>
    <col min="4874" max="4874" width="7.140625" style="137" customWidth="1"/>
    <col min="4875" max="4875" width="3.140625" style="137" customWidth="1"/>
    <col min="4876" max="5120" width="9.140625" style="137"/>
    <col min="5121" max="5121" width="2.140625" style="137" customWidth="1"/>
    <col min="5122" max="5122" width="8.7109375" style="137" customWidth="1"/>
    <col min="5123" max="5123" width="10.85546875" style="137" customWidth="1"/>
    <col min="5124" max="5124" width="2.140625" style="137" customWidth="1"/>
    <col min="5125" max="5125" width="8.7109375" style="137" customWidth="1"/>
    <col min="5126" max="5126" width="46" style="137" customWidth="1"/>
    <col min="5127" max="5127" width="17.7109375" style="137" customWidth="1"/>
    <col min="5128" max="5128" width="15.7109375" style="137" customWidth="1"/>
    <col min="5129" max="5129" width="8.7109375" style="137" customWidth="1"/>
    <col min="5130" max="5130" width="7.140625" style="137" customWidth="1"/>
    <col min="5131" max="5131" width="3.140625" style="137" customWidth="1"/>
    <col min="5132" max="5376" width="9.140625" style="137"/>
    <col min="5377" max="5377" width="2.140625" style="137" customWidth="1"/>
    <col min="5378" max="5378" width="8.7109375" style="137" customWidth="1"/>
    <col min="5379" max="5379" width="10.85546875" style="137" customWidth="1"/>
    <col min="5380" max="5380" width="2.140625" style="137" customWidth="1"/>
    <col min="5381" max="5381" width="8.7109375" style="137" customWidth="1"/>
    <col min="5382" max="5382" width="46" style="137" customWidth="1"/>
    <col min="5383" max="5383" width="17.7109375" style="137" customWidth="1"/>
    <col min="5384" max="5384" width="15.7109375" style="137" customWidth="1"/>
    <col min="5385" max="5385" width="8.7109375" style="137" customWidth="1"/>
    <col min="5386" max="5386" width="7.140625" style="137" customWidth="1"/>
    <col min="5387" max="5387" width="3.140625" style="137" customWidth="1"/>
    <col min="5388" max="5632" width="9.140625" style="137"/>
    <col min="5633" max="5633" width="2.140625" style="137" customWidth="1"/>
    <col min="5634" max="5634" width="8.7109375" style="137" customWidth="1"/>
    <col min="5635" max="5635" width="10.85546875" style="137" customWidth="1"/>
    <col min="5636" max="5636" width="2.140625" style="137" customWidth="1"/>
    <col min="5637" max="5637" width="8.7109375" style="137" customWidth="1"/>
    <col min="5638" max="5638" width="46" style="137" customWidth="1"/>
    <col min="5639" max="5639" width="17.7109375" style="137" customWidth="1"/>
    <col min="5640" max="5640" width="15.7109375" style="137" customWidth="1"/>
    <col min="5641" max="5641" width="8.7109375" style="137" customWidth="1"/>
    <col min="5642" max="5642" width="7.140625" style="137" customWidth="1"/>
    <col min="5643" max="5643" width="3.140625" style="137" customWidth="1"/>
    <col min="5644" max="5888" width="9.140625" style="137"/>
    <col min="5889" max="5889" width="2.140625" style="137" customWidth="1"/>
    <col min="5890" max="5890" width="8.7109375" style="137" customWidth="1"/>
    <col min="5891" max="5891" width="10.85546875" style="137" customWidth="1"/>
    <col min="5892" max="5892" width="2.140625" style="137" customWidth="1"/>
    <col min="5893" max="5893" width="8.7109375" style="137" customWidth="1"/>
    <col min="5894" max="5894" width="46" style="137" customWidth="1"/>
    <col min="5895" max="5895" width="17.7109375" style="137" customWidth="1"/>
    <col min="5896" max="5896" width="15.7109375" style="137" customWidth="1"/>
    <col min="5897" max="5897" width="8.7109375" style="137" customWidth="1"/>
    <col min="5898" max="5898" width="7.140625" style="137" customWidth="1"/>
    <col min="5899" max="5899" width="3.140625" style="137" customWidth="1"/>
    <col min="5900" max="6144" width="9.140625" style="137"/>
    <col min="6145" max="6145" width="2.140625" style="137" customWidth="1"/>
    <col min="6146" max="6146" width="8.7109375" style="137" customWidth="1"/>
    <col min="6147" max="6147" width="10.85546875" style="137" customWidth="1"/>
    <col min="6148" max="6148" width="2.140625" style="137" customWidth="1"/>
    <col min="6149" max="6149" width="8.7109375" style="137" customWidth="1"/>
    <col min="6150" max="6150" width="46" style="137" customWidth="1"/>
    <col min="6151" max="6151" width="17.7109375" style="137" customWidth="1"/>
    <col min="6152" max="6152" width="15.7109375" style="137" customWidth="1"/>
    <col min="6153" max="6153" width="8.7109375" style="137" customWidth="1"/>
    <col min="6154" max="6154" width="7.140625" style="137" customWidth="1"/>
    <col min="6155" max="6155" width="3.140625" style="137" customWidth="1"/>
    <col min="6156" max="6400" width="9.140625" style="137"/>
    <col min="6401" max="6401" width="2.140625" style="137" customWidth="1"/>
    <col min="6402" max="6402" width="8.7109375" style="137" customWidth="1"/>
    <col min="6403" max="6403" width="10.85546875" style="137" customWidth="1"/>
    <col min="6404" max="6404" width="2.140625" style="137" customWidth="1"/>
    <col min="6405" max="6405" width="8.7109375" style="137" customWidth="1"/>
    <col min="6406" max="6406" width="46" style="137" customWidth="1"/>
    <col min="6407" max="6407" width="17.7109375" style="137" customWidth="1"/>
    <col min="6408" max="6408" width="15.7109375" style="137" customWidth="1"/>
    <col min="6409" max="6409" width="8.7109375" style="137" customWidth="1"/>
    <col min="6410" max="6410" width="7.140625" style="137" customWidth="1"/>
    <col min="6411" max="6411" width="3.140625" style="137" customWidth="1"/>
    <col min="6412" max="6656" width="9.140625" style="137"/>
    <col min="6657" max="6657" width="2.140625" style="137" customWidth="1"/>
    <col min="6658" max="6658" width="8.7109375" style="137" customWidth="1"/>
    <col min="6659" max="6659" width="10.85546875" style="137" customWidth="1"/>
    <col min="6660" max="6660" width="2.140625" style="137" customWidth="1"/>
    <col min="6661" max="6661" width="8.7109375" style="137" customWidth="1"/>
    <col min="6662" max="6662" width="46" style="137" customWidth="1"/>
    <col min="6663" max="6663" width="17.7109375" style="137" customWidth="1"/>
    <col min="6664" max="6664" width="15.7109375" style="137" customWidth="1"/>
    <col min="6665" max="6665" width="8.7109375" style="137" customWidth="1"/>
    <col min="6666" max="6666" width="7.140625" style="137" customWidth="1"/>
    <col min="6667" max="6667" width="3.140625" style="137" customWidth="1"/>
    <col min="6668" max="6912" width="9.140625" style="137"/>
    <col min="6913" max="6913" width="2.140625" style="137" customWidth="1"/>
    <col min="6914" max="6914" width="8.7109375" style="137" customWidth="1"/>
    <col min="6915" max="6915" width="10.85546875" style="137" customWidth="1"/>
    <col min="6916" max="6916" width="2.140625" style="137" customWidth="1"/>
    <col min="6917" max="6917" width="8.7109375" style="137" customWidth="1"/>
    <col min="6918" max="6918" width="46" style="137" customWidth="1"/>
    <col min="6919" max="6919" width="17.7109375" style="137" customWidth="1"/>
    <col min="6920" max="6920" width="15.7109375" style="137" customWidth="1"/>
    <col min="6921" max="6921" width="8.7109375" style="137" customWidth="1"/>
    <col min="6922" max="6922" width="7.140625" style="137" customWidth="1"/>
    <col min="6923" max="6923" width="3.140625" style="137" customWidth="1"/>
    <col min="6924" max="7168" width="9.140625" style="137"/>
    <col min="7169" max="7169" width="2.140625" style="137" customWidth="1"/>
    <col min="7170" max="7170" width="8.7109375" style="137" customWidth="1"/>
    <col min="7171" max="7171" width="10.85546875" style="137" customWidth="1"/>
    <col min="7172" max="7172" width="2.140625" style="137" customWidth="1"/>
    <col min="7173" max="7173" width="8.7109375" style="137" customWidth="1"/>
    <col min="7174" max="7174" width="46" style="137" customWidth="1"/>
    <col min="7175" max="7175" width="17.7109375" style="137" customWidth="1"/>
    <col min="7176" max="7176" width="15.7109375" style="137" customWidth="1"/>
    <col min="7177" max="7177" width="8.7109375" style="137" customWidth="1"/>
    <col min="7178" max="7178" width="7.140625" style="137" customWidth="1"/>
    <col min="7179" max="7179" width="3.140625" style="137" customWidth="1"/>
    <col min="7180" max="7424" width="9.140625" style="137"/>
    <col min="7425" max="7425" width="2.140625" style="137" customWidth="1"/>
    <col min="7426" max="7426" width="8.7109375" style="137" customWidth="1"/>
    <col min="7427" max="7427" width="10.85546875" style="137" customWidth="1"/>
    <col min="7428" max="7428" width="2.140625" style="137" customWidth="1"/>
    <col min="7429" max="7429" width="8.7109375" style="137" customWidth="1"/>
    <col min="7430" max="7430" width="46" style="137" customWidth="1"/>
    <col min="7431" max="7431" width="17.7109375" style="137" customWidth="1"/>
    <col min="7432" max="7432" width="15.7109375" style="137" customWidth="1"/>
    <col min="7433" max="7433" width="8.7109375" style="137" customWidth="1"/>
    <col min="7434" max="7434" width="7.140625" style="137" customWidth="1"/>
    <col min="7435" max="7435" width="3.140625" style="137" customWidth="1"/>
    <col min="7436" max="7680" width="9.140625" style="137"/>
    <col min="7681" max="7681" width="2.140625" style="137" customWidth="1"/>
    <col min="7682" max="7682" width="8.7109375" style="137" customWidth="1"/>
    <col min="7683" max="7683" width="10.85546875" style="137" customWidth="1"/>
    <col min="7684" max="7684" width="2.140625" style="137" customWidth="1"/>
    <col min="7685" max="7685" width="8.7109375" style="137" customWidth="1"/>
    <col min="7686" max="7686" width="46" style="137" customWidth="1"/>
    <col min="7687" max="7687" width="17.7109375" style="137" customWidth="1"/>
    <col min="7688" max="7688" width="15.7109375" style="137" customWidth="1"/>
    <col min="7689" max="7689" width="8.7109375" style="137" customWidth="1"/>
    <col min="7690" max="7690" width="7.140625" style="137" customWidth="1"/>
    <col min="7691" max="7691" width="3.140625" style="137" customWidth="1"/>
    <col min="7692" max="7936" width="9.140625" style="137"/>
    <col min="7937" max="7937" width="2.140625" style="137" customWidth="1"/>
    <col min="7938" max="7938" width="8.7109375" style="137" customWidth="1"/>
    <col min="7939" max="7939" width="10.85546875" style="137" customWidth="1"/>
    <col min="7940" max="7940" width="2.140625" style="137" customWidth="1"/>
    <col min="7941" max="7941" width="8.7109375" style="137" customWidth="1"/>
    <col min="7942" max="7942" width="46" style="137" customWidth="1"/>
    <col min="7943" max="7943" width="17.7109375" style="137" customWidth="1"/>
    <col min="7944" max="7944" width="15.7109375" style="137" customWidth="1"/>
    <col min="7945" max="7945" width="8.7109375" style="137" customWidth="1"/>
    <col min="7946" max="7946" width="7.140625" style="137" customWidth="1"/>
    <col min="7947" max="7947" width="3.140625" style="137" customWidth="1"/>
    <col min="7948" max="8192" width="9.140625" style="137"/>
    <col min="8193" max="8193" width="2.140625" style="137" customWidth="1"/>
    <col min="8194" max="8194" width="8.7109375" style="137" customWidth="1"/>
    <col min="8195" max="8195" width="10.85546875" style="137" customWidth="1"/>
    <col min="8196" max="8196" width="2.140625" style="137" customWidth="1"/>
    <col min="8197" max="8197" width="8.7109375" style="137" customWidth="1"/>
    <col min="8198" max="8198" width="46" style="137" customWidth="1"/>
    <col min="8199" max="8199" width="17.7109375" style="137" customWidth="1"/>
    <col min="8200" max="8200" width="15.7109375" style="137" customWidth="1"/>
    <col min="8201" max="8201" width="8.7109375" style="137" customWidth="1"/>
    <col min="8202" max="8202" width="7.140625" style="137" customWidth="1"/>
    <col min="8203" max="8203" width="3.140625" style="137" customWidth="1"/>
    <col min="8204" max="8448" width="9.140625" style="137"/>
    <col min="8449" max="8449" width="2.140625" style="137" customWidth="1"/>
    <col min="8450" max="8450" width="8.7109375" style="137" customWidth="1"/>
    <col min="8451" max="8451" width="10.85546875" style="137" customWidth="1"/>
    <col min="8452" max="8452" width="2.140625" style="137" customWidth="1"/>
    <col min="8453" max="8453" width="8.7109375" style="137" customWidth="1"/>
    <col min="8454" max="8454" width="46" style="137" customWidth="1"/>
    <col min="8455" max="8455" width="17.7109375" style="137" customWidth="1"/>
    <col min="8456" max="8456" width="15.7109375" style="137" customWidth="1"/>
    <col min="8457" max="8457" width="8.7109375" style="137" customWidth="1"/>
    <col min="8458" max="8458" width="7.140625" style="137" customWidth="1"/>
    <col min="8459" max="8459" width="3.140625" style="137" customWidth="1"/>
    <col min="8460" max="8704" width="9.140625" style="137"/>
    <col min="8705" max="8705" width="2.140625" style="137" customWidth="1"/>
    <col min="8706" max="8706" width="8.7109375" style="137" customWidth="1"/>
    <col min="8707" max="8707" width="10.85546875" style="137" customWidth="1"/>
    <col min="8708" max="8708" width="2.140625" style="137" customWidth="1"/>
    <col min="8709" max="8709" width="8.7109375" style="137" customWidth="1"/>
    <col min="8710" max="8710" width="46" style="137" customWidth="1"/>
    <col min="8711" max="8711" width="17.7109375" style="137" customWidth="1"/>
    <col min="8712" max="8712" width="15.7109375" style="137" customWidth="1"/>
    <col min="8713" max="8713" width="8.7109375" style="137" customWidth="1"/>
    <col min="8714" max="8714" width="7.140625" style="137" customWidth="1"/>
    <col min="8715" max="8715" width="3.140625" style="137" customWidth="1"/>
    <col min="8716" max="8960" width="9.140625" style="137"/>
    <col min="8961" max="8961" width="2.140625" style="137" customWidth="1"/>
    <col min="8962" max="8962" width="8.7109375" style="137" customWidth="1"/>
    <col min="8963" max="8963" width="10.85546875" style="137" customWidth="1"/>
    <col min="8964" max="8964" width="2.140625" style="137" customWidth="1"/>
    <col min="8965" max="8965" width="8.7109375" style="137" customWidth="1"/>
    <col min="8966" max="8966" width="46" style="137" customWidth="1"/>
    <col min="8967" max="8967" width="17.7109375" style="137" customWidth="1"/>
    <col min="8968" max="8968" width="15.7109375" style="137" customWidth="1"/>
    <col min="8969" max="8969" width="8.7109375" style="137" customWidth="1"/>
    <col min="8970" max="8970" width="7.140625" style="137" customWidth="1"/>
    <col min="8971" max="8971" width="3.140625" style="137" customWidth="1"/>
    <col min="8972" max="9216" width="9.140625" style="137"/>
    <col min="9217" max="9217" width="2.140625" style="137" customWidth="1"/>
    <col min="9218" max="9218" width="8.7109375" style="137" customWidth="1"/>
    <col min="9219" max="9219" width="10.85546875" style="137" customWidth="1"/>
    <col min="9220" max="9220" width="2.140625" style="137" customWidth="1"/>
    <col min="9221" max="9221" width="8.7109375" style="137" customWidth="1"/>
    <col min="9222" max="9222" width="46" style="137" customWidth="1"/>
    <col min="9223" max="9223" width="17.7109375" style="137" customWidth="1"/>
    <col min="9224" max="9224" width="15.7109375" style="137" customWidth="1"/>
    <col min="9225" max="9225" width="8.7109375" style="137" customWidth="1"/>
    <col min="9226" max="9226" width="7.140625" style="137" customWidth="1"/>
    <col min="9227" max="9227" width="3.140625" style="137" customWidth="1"/>
    <col min="9228" max="9472" width="9.140625" style="137"/>
    <col min="9473" max="9473" width="2.140625" style="137" customWidth="1"/>
    <col min="9474" max="9474" width="8.7109375" style="137" customWidth="1"/>
    <col min="9475" max="9475" width="10.85546875" style="137" customWidth="1"/>
    <col min="9476" max="9476" width="2.140625" style="137" customWidth="1"/>
    <col min="9477" max="9477" width="8.7109375" style="137" customWidth="1"/>
    <col min="9478" max="9478" width="46" style="137" customWidth="1"/>
    <col min="9479" max="9479" width="17.7109375" style="137" customWidth="1"/>
    <col min="9480" max="9480" width="15.7109375" style="137" customWidth="1"/>
    <col min="9481" max="9481" width="8.7109375" style="137" customWidth="1"/>
    <col min="9482" max="9482" width="7.140625" style="137" customWidth="1"/>
    <col min="9483" max="9483" width="3.140625" style="137" customWidth="1"/>
    <col min="9484" max="9728" width="9.140625" style="137"/>
    <col min="9729" max="9729" width="2.140625" style="137" customWidth="1"/>
    <col min="9730" max="9730" width="8.7109375" style="137" customWidth="1"/>
    <col min="9731" max="9731" width="10.85546875" style="137" customWidth="1"/>
    <col min="9732" max="9732" width="2.140625" style="137" customWidth="1"/>
    <col min="9733" max="9733" width="8.7109375" style="137" customWidth="1"/>
    <col min="9734" max="9734" width="46" style="137" customWidth="1"/>
    <col min="9735" max="9735" width="17.7109375" style="137" customWidth="1"/>
    <col min="9736" max="9736" width="15.7109375" style="137" customWidth="1"/>
    <col min="9737" max="9737" width="8.7109375" style="137" customWidth="1"/>
    <col min="9738" max="9738" width="7.140625" style="137" customWidth="1"/>
    <col min="9739" max="9739" width="3.140625" style="137" customWidth="1"/>
    <col min="9740" max="9984" width="9.140625" style="137"/>
    <col min="9985" max="9985" width="2.140625" style="137" customWidth="1"/>
    <col min="9986" max="9986" width="8.7109375" style="137" customWidth="1"/>
    <col min="9987" max="9987" width="10.85546875" style="137" customWidth="1"/>
    <col min="9988" max="9988" width="2.140625" style="137" customWidth="1"/>
    <col min="9989" max="9989" width="8.7109375" style="137" customWidth="1"/>
    <col min="9990" max="9990" width="46" style="137" customWidth="1"/>
    <col min="9991" max="9991" width="17.7109375" style="137" customWidth="1"/>
    <col min="9992" max="9992" width="15.7109375" style="137" customWidth="1"/>
    <col min="9993" max="9993" width="8.7109375" style="137" customWidth="1"/>
    <col min="9994" max="9994" width="7.140625" style="137" customWidth="1"/>
    <col min="9995" max="9995" width="3.140625" style="137" customWidth="1"/>
    <col min="9996" max="10240" width="9.140625" style="137"/>
    <col min="10241" max="10241" width="2.140625" style="137" customWidth="1"/>
    <col min="10242" max="10242" width="8.7109375" style="137" customWidth="1"/>
    <col min="10243" max="10243" width="10.85546875" style="137" customWidth="1"/>
    <col min="10244" max="10244" width="2.140625" style="137" customWidth="1"/>
    <col min="10245" max="10245" width="8.7109375" style="137" customWidth="1"/>
    <col min="10246" max="10246" width="46" style="137" customWidth="1"/>
    <col min="10247" max="10247" width="17.7109375" style="137" customWidth="1"/>
    <col min="10248" max="10248" width="15.7109375" style="137" customWidth="1"/>
    <col min="10249" max="10249" width="8.7109375" style="137" customWidth="1"/>
    <col min="10250" max="10250" width="7.140625" style="137" customWidth="1"/>
    <col min="10251" max="10251" width="3.140625" style="137" customWidth="1"/>
    <col min="10252" max="10496" width="9.140625" style="137"/>
    <col min="10497" max="10497" width="2.140625" style="137" customWidth="1"/>
    <col min="10498" max="10498" width="8.7109375" style="137" customWidth="1"/>
    <col min="10499" max="10499" width="10.85546875" style="137" customWidth="1"/>
    <col min="10500" max="10500" width="2.140625" style="137" customWidth="1"/>
    <col min="10501" max="10501" width="8.7109375" style="137" customWidth="1"/>
    <col min="10502" max="10502" width="46" style="137" customWidth="1"/>
    <col min="10503" max="10503" width="17.7109375" style="137" customWidth="1"/>
    <col min="10504" max="10504" width="15.7109375" style="137" customWidth="1"/>
    <col min="10505" max="10505" width="8.7109375" style="137" customWidth="1"/>
    <col min="10506" max="10506" width="7.140625" style="137" customWidth="1"/>
    <col min="10507" max="10507" width="3.140625" style="137" customWidth="1"/>
    <col min="10508" max="10752" width="9.140625" style="137"/>
    <col min="10753" max="10753" width="2.140625" style="137" customWidth="1"/>
    <col min="10754" max="10754" width="8.7109375" style="137" customWidth="1"/>
    <col min="10755" max="10755" width="10.85546875" style="137" customWidth="1"/>
    <col min="10756" max="10756" width="2.140625" style="137" customWidth="1"/>
    <col min="10757" max="10757" width="8.7109375" style="137" customWidth="1"/>
    <col min="10758" max="10758" width="46" style="137" customWidth="1"/>
    <col min="10759" max="10759" width="17.7109375" style="137" customWidth="1"/>
    <col min="10760" max="10760" width="15.7109375" style="137" customWidth="1"/>
    <col min="10761" max="10761" width="8.7109375" style="137" customWidth="1"/>
    <col min="10762" max="10762" width="7.140625" style="137" customWidth="1"/>
    <col min="10763" max="10763" width="3.140625" style="137" customWidth="1"/>
    <col min="10764" max="11008" width="9.140625" style="137"/>
    <col min="11009" max="11009" width="2.140625" style="137" customWidth="1"/>
    <col min="11010" max="11010" width="8.7109375" style="137" customWidth="1"/>
    <col min="11011" max="11011" width="10.85546875" style="137" customWidth="1"/>
    <col min="11012" max="11012" width="2.140625" style="137" customWidth="1"/>
    <col min="11013" max="11013" width="8.7109375" style="137" customWidth="1"/>
    <col min="11014" max="11014" width="46" style="137" customWidth="1"/>
    <col min="11015" max="11015" width="17.7109375" style="137" customWidth="1"/>
    <col min="11016" max="11016" width="15.7109375" style="137" customWidth="1"/>
    <col min="11017" max="11017" width="8.7109375" style="137" customWidth="1"/>
    <col min="11018" max="11018" width="7.140625" style="137" customWidth="1"/>
    <col min="11019" max="11019" width="3.140625" style="137" customWidth="1"/>
    <col min="11020" max="11264" width="9.140625" style="137"/>
    <col min="11265" max="11265" width="2.140625" style="137" customWidth="1"/>
    <col min="11266" max="11266" width="8.7109375" style="137" customWidth="1"/>
    <col min="11267" max="11267" width="10.85546875" style="137" customWidth="1"/>
    <col min="11268" max="11268" width="2.140625" style="137" customWidth="1"/>
    <col min="11269" max="11269" width="8.7109375" style="137" customWidth="1"/>
    <col min="11270" max="11270" width="46" style="137" customWidth="1"/>
    <col min="11271" max="11271" width="17.7109375" style="137" customWidth="1"/>
    <col min="11272" max="11272" width="15.7109375" style="137" customWidth="1"/>
    <col min="11273" max="11273" width="8.7109375" style="137" customWidth="1"/>
    <col min="11274" max="11274" width="7.140625" style="137" customWidth="1"/>
    <col min="11275" max="11275" width="3.140625" style="137" customWidth="1"/>
    <col min="11276" max="11520" width="9.140625" style="137"/>
    <col min="11521" max="11521" width="2.140625" style="137" customWidth="1"/>
    <col min="11522" max="11522" width="8.7109375" style="137" customWidth="1"/>
    <col min="11523" max="11523" width="10.85546875" style="137" customWidth="1"/>
    <col min="11524" max="11524" width="2.140625" style="137" customWidth="1"/>
    <col min="11525" max="11525" width="8.7109375" style="137" customWidth="1"/>
    <col min="11526" max="11526" width="46" style="137" customWidth="1"/>
    <col min="11527" max="11527" width="17.7109375" style="137" customWidth="1"/>
    <col min="11528" max="11528" width="15.7109375" style="137" customWidth="1"/>
    <col min="11529" max="11529" width="8.7109375" style="137" customWidth="1"/>
    <col min="11530" max="11530" width="7.140625" style="137" customWidth="1"/>
    <col min="11531" max="11531" width="3.140625" style="137" customWidth="1"/>
    <col min="11532" max="11776" width="9.140625" style="137"/>
    <col min="11777" max="11777" width="2.140625" style="137" customWidth="1"/>
    <col min="11778" max="11778" width="8.7109375" style="137" customWidth="1"/>
    <col min="11779" max="11779" width="10.85546875" style="137" customWidth="1"/>
    <col min="11780" max="11780" width="2.140625" style="137" customWidth="1"/>
    <col min="11781" max="11781" width="8.7109375" style="137" customWidth="1"/>
    <col min="11782" max="11782" width="46" style="137" customWidth="1"/>
    <col min="11783" max="11783" width="17.7109375" style="137" customWidth="1"/>
    <col min="11784" max="11784" width="15.7109375" style="137" customWidth="1"/>
    <col min="11785" max="11785" width="8.7109375" style="137" customWidth="1"/>
    <col min="11786" max="11786" width="7.140625" style="137" customWidth="1"/>
    <col min="11787" max="11787" width="3.140625" style="137" customWidth="1"/>
    <col min="11788" max="12032" width="9.140625" style="137"/>
    <col min="12033" max="12033" width="2.140625" style="137" customWidth="1"/>
    <col min="12034" max="12034" width="8.7109375" style="137" customWidth="1"/>
    <col min="12035" max="12035" width="10.85546875" style="137" customWidth="1"/>
    <col min="12036" max="12036" width="2.140625" style="137" customWidth="1"/>
    <col min="12037" max="12037" width="8.7109375" style="137" customWidth="1"/>
    <col min="12038" max="12038" width="46" style="137" customWidth="1"/>
    <col min="12039" max="12039" width="17.7109375" style="137" customWidth="1"/>
    <col min="12040" max="12040" width="15.7109375" style="137" customWidth="1"/>
    <col min="12041" max="12041" width="8.7109375" style="137" customWidth="1"/>
    <col min="12042" max="12042" width="7.140625" style="137" customWidth="1"/>
    <col min="12043" max="12043" width="3.140625" style="137" customWidth="1"/>
    <col min="12044" max="12288" width="9.140625" style="137"/>
    <col min="12289" max="12289" width="2.140625" style="137" customWidth="1"/>
    <col min="12290" max="12290" width="8.7109375" style="137" customWidth="1"/>
    <col min="12291" max="12291" width="10.85546875" style="137" customWidth="1"/>
    <col min="12292" max="12292" width="2.140625" style="137" customWidth="1"/>
    <col min="12293" max="12293" width="8.7109375" style="137" customWidth="1"/>
    <col min="12294" max="12294" width="46" style="137" customWidth="1"/>
    <col min="12295" max="12295" width="17.7109375" style="137" customWidth="1"/>
    <col min="12296" max="12296" width="15.7109375" style="137" customWidth="1"/>
    <col min="12297" max="12297" width="8.7109375" style="137" customWidth="1"/>
    <col min="12298" max="12298" width="7.140625" style="137" customWidth="1"/>
    <col min="12299" max="12299" width="3.140625" style="137" customWidth="1"/>
    <col min="12300" max="12544" width="9.140625" style="137"/>
    <col min="12545" max="12545" width="2.140625" style="137" customWidth="1"/>
    <col min="12546" max="12546" width="8.7109375" style="137" customWidth="1"/>
    <col min="12547" max="12547" width="10.85546875" style="137" customWidth="1"/>
    <col min="12548" max="12548" width="2.140625" style="137" customWidth="1"/>
    <col min="12549" max="12549" width="8.7109375" style="137" customWidth="1"/>
    <col min="12550" max="12550" width="46" style="137" customWidth="1"/>
    <col min="12551" max="12551" width="17.7109375" style="137" customWidth="1"/>
    <col min="12552" max="12552" width="15.7109375" style="137" customWidth="1"/>
    <col min="12553" max="12553" width="8.7109375" style="137" customWidth="1"/>
    <col min="12554" max="12554" width="7.140625" style="137" customWidth="1"/>
    <col min="12555" max="12555" width="3.140625" style="137" customWidth="1"/>
    <col min="12556" max="12800" width="9.140625" style="137"/>
    <col min="12801" max="12801" width="2.140625" style="137" customWidth="1"/>
    <col min="12802" max="12802" width="8.7109375" style="137" customWidth="1"/>
    <col min="12803" max="12803" width="10.85546875" style="137" customWidth="1"/>
    <col min="12804" max="12804" width="2.140625" style="137" customWidth="1"/>
    <col min="12805" max="12805" width="8.7109375" style="137" customWidth="1"/>
    <col min="12806" max="12806" width="46" style="137" customWidth="1"/>
    <col min="12807" max="12807" width="17.7109375" style="137" customWidth="1"/>
    <col min="12808" max="12808" width="15.7109375" style="137" customWidth="1"/>
    <col min="12809" max="12809" width="8.7109375" style="137" customWidth="1"/>
    <col min="12810" max="12810" width="7.140625" style="137" customWidth="1"/>
    <col min="12811" max="12811" width="3.140625" style="137" customWidth="1"/>
    <col min="12812" max="13056" width="9.140625" style="137"/>
    <col min="13057" max="13057" width="2.140625" style="137" customWidth="1"/>
    <col min="13058" max="13058" width="8.7109375" style="137" customWidth="1"/>
    <col min="13059" max="13059" width="10.85546875" style="137" customWidth="1"/>
    <col min="13060" max="13060" width="2.140625" style="137" customWidth="1"/>
    <col min="13061" max="13061" width="8.7109375" style="137" customWidth="1"/>
    <col min="13062" max="13062" width="46" style="137" customWidth="1"/>
    <col min="13063" max="13063" width="17.7109375" style="137" customWidth="1"/>
    <col min="13064" max="13064" width="15.7109375" style="137" customWidth="1"/>
    <col min="13065" max="13065" width="8.7109375" style="137" customWidth="1"/>
    <col min="13066" max="13066" width="7.140625" style="137" customWidth="1"/>
    <col min="13067" max="13067" width="3.140625" style="137" customWidth="1"/>
    <col min="13068" max="13312" width="9.140625" style="137"/>
    <col min="13313" max="13313" width="2.140625" style="137" customWidth="1"/>
    <col min="13314" max="13314" width="8.7109375" style="137" customWidth="1"/>
    <col min="13315" max="13315" width="10.85546875" style="137" customWidth="1"/>
    <col min="13316" max="13316" width="2.140625" style="137" customWidth="1"/>
    <col min="13317" max="13317" width="8.7109375" style="137" customWidth="1"/>
    <col min="13318" max="13318" width="46" style="137" customWidth="1"/>
    <col min="13319" max="13319" width="17.7109375" style="137" customWidth="1"/>
    <col min="13320" max="13320" width="15.7109375" style="137" customWidth="1"/>
    <col min="13321" max="13321" width="8.7109375" style="137" customWidth="1"/>
    <col min="13322" max="13322" width="7.140625" style="137" customWidth="1"/>
    <col min="13323" max="13323" width="3.140625" style="137" customWidth="1"/>
    <col min="13324" max="13568" width="9.140625" style="137"/>
    <col min="13569" max="13569" width="2.140625" style="137" customWidth="1"/>
    <col min="13570" max="13570" width="8.7109375" style="137" customWidth="1"/>
    <col min="13571" max="13571" width="10.85546875" style="137" customWidth="1"/>
    <col min="13572" max="13572" width="2.140625" style="137" customWidth="1"/>
    <col min="13573" max="13573" width="8.7109375" style="137" customWidth="1"/>
    <col min="13574" max="13574" width="46" style="137" customWidth="1"/>
    <col min="13575" max="13575" width="17.7109375" style="137" customWidth="1"/>
    <col min="13576" max="13576" width="15.7109375" style="137" customWidth="1"/>
    <col min="13577" max="13577" width="8.7109375" style="137" customWidth="1"/>
    <col min="13578" max="13578" width="7.140625" style="137" customWidth="1"/>
    <col min="13579" max="13579" width="3.140625" style="137" customWidth="1"/>
    <col min="13580" max="13824" width="9.140625" style="137"/>
    <col min="13825" max="13825" width="2.140625" style="137" customWidth="1"/>
    <col min="13826" max="13826" width="8.7109375" style="137" customWidth="1"/>
    <col min="13827" max="13827" width="10.85546875" style="137" customWidth="1"/>
    <col min="13828" max="13828" width="2.140625" style="137" customWidth="1"/>
    <col min="13829" max="13829" width="8.7109375" style="137" customWidth="1"/>
    <col min="13830" max="13830" width="46" style="137" customWidth="1"/>
    <col min="13831" max="13831" width="17.7109375" style="137" customWidth="1"/>
    <col min="13832" max="13832" width="15.7109375" style="137" customWidth="1"/>
    <col min="13833" max="13833" width="8.7109375" style="137" customWidth="1"/>
    <col min="13834" max="13834" width="7.140625" style="137" customWidth="1"/>
    <col min="13835" max="13835" width="3.140625" style="137" customWidth="1"/>
    <col min="13836" max="14080" width="9.140625" style="137"/>
    <col min="14081" max="14081" width="2.140625" style="137" customWidth="1"/>
    <col min="14082" max="14082" width="8.7109375" style="137" customWidth="1"/>
    <col min="14083" max="14083" width="10.85546875" style="137" customWidth="1"/>
    <col min="14084" max="14084" width="2.140625" style="137" customWidth="1"/>
    <col min="14085" max="14085" width="8.7109375" style="137" customWidth="1"/>
    <col min="14086" max="14086" width="46" style="137" customWidth="1"/>
    <col min="14087" max="14087" width="17.7109375" style="137" customWidth="1"/>
    <col min="14088" max="14088" width="15.7109375" style="137" customWidth="1"/>
    <col min="14089" max="14089" width="8.7109375" style="137" customWidth="1"/>
    <col min="14090" max="14090" width="7.140625" style="137" customWidth="1"/>
    <col min="14091" max="14091" width="3.140625" style="137" customWidth="1"/>
    <col min="14092" max="14336" width="9.140625" style="137"/>
    <col min="14337" max="14337" width="2.140625" style="137" customWidth="1"/>
    <col min="14338" max="14338" width="8.7109375" style="137" customWidth="1"/>
    <col min="14339" max="14339" width="10.85546875" style="137" customWidth="1"/>
    <col min="14340" max="14340" width="2.140625" style="137" customWidth="1"/>
    <col min="14341" max="14341" width="8.7109375" style="137" customWidth="1"/>
    <col min="14342" max="14342" width="46" style="137" customWidth="1"/>
    <col min="14343" max="14343" width="17.7109375" style="137" customWidth="1"/>
    <col min="14344" max="14344" width="15.7109375" style="137" customWidth="1"/>
    <col min="14345" max="14345" width="8.7109375" style="137" customWidth="1"/>
    <col min="14346" max="14346" width="7.140625" style="137" customWidth="1"/>
    <col min="14347" max="14347" width="3.140625" style="137" customWidth="1"/>
    <col min="14348" max="14592" width="9.140625" style="137"/>
    <col min="14593" max="14593" width="2.140625" style="137" customWidth="1"/>
    <col min="14594" max="14594" width="8.7109375" style="137" customWidth="1"/>
    <col min="14595" max="14595" width="10.85546875" style="137" customWidth="1"/>
    <col min="14596" max="14596" width="2.140625" style="137" customWidth="1"/>
    <col min="14597" max="14597" width="8.7109375" style="137" customWidth="1"/>
    <col min="14598" max="14598" width="46" style="137" customWidth="1"/>
    <col min="14599" max="14599" width="17.7109375" style="137" customWidth="1"/>
    <col min="14600" max="14600" width="15.7109375" style="137" customWidth="1"/>
    <col min="14601" max="14601" width="8.7109375" style="137" customWidth="1"/>
    <col min="14602" max="14602" width="7.140625" style="137" customWidth="1"/>
    <col min="14603" max="14603" width="3.140625" style="137" customWidth="1"/>
    <col min="14604" max="14848" width="9.140625" style="137"/>
    <col min="14849" max="14849" width="2.140625" style="137" customWidth="1"/>
    <col min="14850" max="14850" width="8.7109375" style="137" customWidth="1"/>
    <col min="14851" max="14851" width="10.85546875" style="137" customWidth="1"/>
    <col min="14852" max="14852" width="2.140625" style="137" customWidth="1"/>
    <col min="14853" max="14853" width="8.7109375" style="137" customWidth="1"/>
    <col min="14854" max="14854" width="46" style="137" customWidth="1"/>
    <col min="14855" max="14855" width="17.7109375" style="137" customWidth="1"/>
    <col min="14856" max="14856" width="15.7109375" style="137" customWidth="1"/>
    <col min="14857" max="14857" width="8.7109375" style="137" customWidth="1"/>
    <col min="14858" max="14858" width="7.140625" style="137" customWidth="1"/>
    <col min="14859" max="14859" width="3.140625" style="137" customWidth="1"/>
    <col min="14860" max="15104" width="9.140625" style="137"/>
    <col min="15105" max="15105" width="2.140625" style="137" customWidth="1"/>
    <col min="15106" max="15106" width="8.7109375" style="137" customWidth="1"/>
    <col min="15107" max="15107" width="10.85546875" style="137" customWidth="1"/>
    <col min="15108" max="15108" width="2.140625" style="137" customWidth="1"/>
    <col min="15109" max="15109" width="8.7109375" style="137" customWidth="1"/>
    <col min="15110" max="15110" width="46" style="137" customWidth="1"/>
    <col min="15111" max="15111" width="17.7109375" style="137" customWidth="1"/>
    <col min="15112" max="15112" width="15.7109375" style="137" customWidth="1"/>
    <col min="15113" max="15113" width="8.7109375" style="137" customWidth="1"/>
    <col min="15114" max="15114" width="7.140625" style="137" customWidth="1"/>
    <col min="15115" max="15115" width="3.140625" style="137" customWidth="1"/>
    <col min="15116" max="15360" width="9.140625" style="137"/>
    <col min="15361" max="15361" width="2.140625" style="137" customWidth="1"/>
    <col min="15362" max="15362" width="8.7109375" style="137" customWidth="1"/>
    <col min="15363" max="15363" width="10.85546875" style="137" customWidth="1"/>
    <col min="15364" max="15364" width="2.140625" style="137" customWidth="1"/>
    <col min="15365" max="15365" width="8.7109375" style="137" customWidth="1"/>
    <col min="15366" max="15366" width="46" style="137" customWidth="1"/>
    <col min="15367" max="15367" width="17.7109375" style="137" customWidth="1"/>
    <col min="15368" max="15368" width="15.7109375" style="137" customWidth="1"/>
    <col min="15369" max="15369" width="8.7109375" style="137" customWidth="1"/>
    <col min="15370" max="15370" width="7.140625" style="137" customWidth="1"/>
    <col min="15371" max="15371" width="3.140625" style="137" customWidth="1"/>
    <col min="15372" max="15616" width="9.140625" style="137"/>
    <col min="15617" max="15617" width="2.140625" style="137" customWidth="1"/>
    <col min="15618" max="15618" width="8.7109375" style="137" customWidth="1"/>
    <col min="15619" max="15619" width="10.85546875" style="137" customWidth="1"/>
    <col min="15620" max="15620" width="2.140625" style="137" customWidth="1"/>
    <col min="15621" max="15621" width="8.7109375" style="137" customWidth="1"/>
    <col min="15622" max="15622" width="46" style="137" customWidth="1"/>
    <col min="15623" max="15623" width="17.7109375" style="137" customWidth="1"/>
    <col min="15624" max="15624" width="15.7109375" style="137" customWidth="1"/>
    <col min="15625" max="15625" width="8.7109375" style="137" customWidth="1"/>
    <col min="15626" max="15626" width="7.140625" style="137" customWidth="1"/>
    <col min="15627" max="15627" width="3.140625" style="137" customWidth="1"/>
    <col min="15628" max="15872" width="9.140625" style="137"/>
    <col min="15873" max="15873" width="2.140625" style="137" customWidth="1"/>
    <col min="15874" max="15874" width="8.7109375" style="137" customWidth="1"/>
    <col min="15875" max="15875" width="10.85546875" style="137" customWidth="1"/>
    <col min="15876" max="15876" width="2.140625" style="137" customWidth="1"/>
    <col min="15877" max="15877" width="8.7109375" style="137" customWidth="1"/>
    <col min="15878" max="15878" width="46" style="137" customWidth="1"/>
    <col min="15879" max="15879" width="17.7109375" style="137" customWidth="1"/>
    <col min="15880" max="15880" width="15.7109375" style="137" customWidth="1"/>
    <col min="15881" max="15881" width="8.7109375" style="137" customWidth="1"/>
    <col min="15882" max="15882" width="7.140625" style="137" customWidth="1"/>
    <col min="15883" max="15883" width="3.140625" style="137" customWidth="1"/>
    <col min="15884" max="16128" width="9.140625" style="137"/>
    <col min="16129" max="16129" width="2.140625" style="137" customWidth="1"/>
    <col min="16130" max="16130" width="8.7109375" style="137" customWidth="1"/>
    <col min="16131" max="16131" width="10.85546875" style="137" customWidth="1"/>
    <col min="16132" max="16132" width="2.140625" style="137" customWidth="1"/>
    <col min="16133" max="16133" width="8.7109375" style="137" customWidth="1"/>
    <col min="16134" max="16134" width="46" style="137" customWidth="1"/>
    <col min="16135" max="16135" width="17.7109375" style="137" customWidth="1"/>
    <col min="16136" max="16136" width="15.7109375" style="137" customWidth="1"/>
    <col min="16137" max="16137" width="8.7109375" style="137" customWidth="1"/>
    <col min="16138" max="16138" width="7.140625" style="137" customWidth="1"/>
    <col min="16139" max="16139" width="3.140625" style="137" customWidth="1"/>
    <col min="16140" max="16384" width="9.140625" style="137"/>
  </cols>
  <sheetData>
    <row r="1" spans="1:11" ht="17.100000000000001" customHeight="1">
      <c r="A1" s="191"/>
      <c r="B1" s="191"/>
      <c r="C1" s="191"/>
      <c r="D1" s="191"/>
      <c r="E1" s="191"/>
      <c r="F1" s="191"/>
      <c r="G1" s="191"/>
      <c r="H1" s="191"/>
      <c r="I1" s="191"/>
      <c r="J1" s="192"/>
      <c r="K1" s="192"/>
    </row>
    <row r="2" spans="1:11" ht="56.25" customHeight="1">
      <c r="A2" s="277" t="s">
        <v>276</v>
      </c>
      <c r="B2" s="277"/>
      <c r="C2" s="277"/>
      <c r="D2" s="277"/>
      <c r="E2" s="277"/>
      <c r="F2" s="277"/>
      <c r="G2" s="277"/>
      <c r="H2" s="277"/>
      <c r="I2" s="277"/>
      <c r="J2" s="278"/>
      <c r="K2" s="278"/>
    </row>
    <row r="3" spans="1:11" ht="29.25" customHeight="1">
      <c r="A3" s="279" t="s">
        <v>566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</row>
    <row r="4" spans="1:11" ht="17.100000000000001" customHeight="1">
      <c r="B4" s="280" t="s">
        <v>220</v>
      </c>
      <c r="C4" s="280"/>
      <c r="D4" s="280"/>
      <c r="E4" s="281" t="s">
        <v>277</v>
      </c>
      <c r="F4" s="281"/>
      <c r="G4" s="281"/>
      <c r="H4" s="281"/>
      <c r="I4" s="281"/>
      <c r="J4" s="281"/>
    </row>
    <row r="5" spans="1:11" ht="5.45" customHeight="1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1" ht="17.100000000000001" customHeight="1">
      <c r="B6" s="154" t="s">
        <v>11</v>
      </c>
      <c r="C6" s="154" t="s">
        <v>50</v>
      </c>
      <c r="D6" s="184" t="s">
        <v>222</v>
      </c>
      <c r="E6" s="184"/>
      <c r="F6" s="154" t="s">
        <v>223</v>
      </c>
      <c r="G6" s="154" t="s">
        <v>224</v>
      </c>
      <c r="H6" s="154" t="s">
        <v>225</v>
      </c>
      <c r="I6" s="184" t="s">
        <v>226</v>
      </c>
      <c r="J6" s="184"/>
    </row>
    <row r="7" spans="1:11" ht="17.100000000000001" customHeight="1">
      <c r="B7" s="155" t="s">
        <v>278</v>
      </c>
      <c r="C7" s="155"/>
      <c r="D7" s="185"/>
      <c r="E7" s="185"/>
      <c r="F7" s="156" t="s">
        <v>279</v>
      </c>
      <c r="G7" s="157" t="s">
        <v>280</v>
      </c>
      <c r="H7" s="157" t="s">
        <v>228</v>
      </c>
      <c r="I7" s="186" t="s">
        <v>280</v>
      </c>
      <c r="J7" s="186"/>
    </row>
    <row r="8" spans="1:11" ht="17.100000000000001" customHeight="1">
      <c r="B8" s="166"/>
      <c r="C8" s="159" t="s">
        <v>281</v>
      </c>
      <c r="D8" s="276"/>
      <c r="E8" s="276"/>
      <c r="F8" s="160" t="s">
        <v>282</v>
      </c>
      <c r="G8" s="161" t="s">
        <v>280</v>
      </c>
      <c r="H8" s="161" t="s">
        <v>228</v>
      </c>
      <c r="I8" s="188" t="s">
        <v>280</v>
      </c>
      <c r="J8" s="188"/>
    </row>
    <row r="9" spans="1:11" ht="40.5" customHeight="1">
      <c r="B9" s="162"/>
      <c r="C9" s="162"/>
      <c r="D9" s="282" t="s">
        <v>283</v>
      </c>
      <c r="E9" s="282"/>
      <c r="F9" s="163" t="s">
        <v>284</v>
      </c>
      <c r="G9" s="164" t="s">
        <v>280</v>
      </c>
      <c r="H9" s="164" t="s">
        <v>228</v>
      </c>
      <c r="I9" s="190" t="s">
        <v>280</v>
      </c>
      <c r="J9" s="190"/>
    </row>
    <row r="10" spans="1:11" ht="17.100000000000001" customHeight="1">
      <c r="B10" s="155" t="s">
        <v>285</v>
      </c>
      <c r="C10" s="155"/>
      <c r="D10" s="185"/>
      <c r="E10" s="185"/>
      <c r="F10" s="156" t="s">
        <v>286</v>
      </c>
      <c r="G10" s="157" t="s">
        <v>287</v>
      </c>
      <c r="H10" s="157" t="s">
        <v>228</v>
      </c>
      <c r="I10" s="186" t="s">
        <v>287</v>
      </c>
      <c r="J10" s="186"/>
    </row>
    <row r="11" spans="1:11" ht="17.100000000000001" customHeight="1">
      <c r="B11" s="166"/>
      <c r="C11" s="159" t="s">
        <v>288</v>
      </c>
      <c r="D11" s="276"/>
      <c r="E11" s="276"/>
      <c r="F11" s="160" t="s">
        <v>289</v>
      </c>
      <c r="G11" s="161" t="s">
        <v>287</v>
      </c>
      <c r="H11" s="161" t="s">
        <v>228</v>
      </c>
      <c r="I11" s="188" t="s">
        <v>287</v>
      </c>
      <c r="J11" s="188"/>
    </row>
    <row r="12" spans="1:11" ht="42" customHeight="1">
      <c r="B12" s="162"/>
      <c r="C12" s="162"/>
      <c r="D12" s="282" t="s">
        <v>283</v>
      </c>
      <c r="E12" s="282"/>
      <c r="F12" s="163" t="s">
        <v>284</v>
      </c>
      <c r="G12" s="164" t="s">
        <v>287</v>
      </c>
      <c r="H12" s="164" t="s">
        <v>228</v>
      </c>
      <c r="I12" s="190" t="s">
        <v>287</v>
      </c>
      <c r="J12" s="190"/>
    </row>
    <row r="13" spans="1:11" ht="17.100000000000001" customHeight="1">
      <c r="B13" s="155" t="s">
        <v>290</v>
      </c>
      <c r="C13" s="155"/>
      <c r="D13" s="185"/>
      <c r="E13" s="185"/>
      <c r="F13" s="156" t="s">
        <v>291</v>
      </c>
      <c r="G13" s="157" t="s">
        <v>292</v>
      </c>
      <c r="H13" s="157" t="s">
        <v>228</v>
      </c>
      <c r="I13" s="186" t="s">
        <v>292</v>
      </c>
      <c r="J13" s="186"/>
    </row>
    <row r="14" spans="1:11" ht="17.100000000000001" customHeight="1">
      <c r="B14" s="166"/>
      <c r="C14" s="159" t="s">
        <v>293</v>
      </c>
      <c r="D14" s="276"/>
      <c r="E14" s="276"/>
      <c r="F14" s="160" t="s">
        <v>294</v>
      </c>
      <c r="G14" s="161" t="s">
        <v>295</v>
      </c>
      <c r="H14" s="161" t="s">
        <v>228</v>
      </c>
      <c r="I14" s="188" t="s">
        <v>295</v>
      </c>
      <c r="J14" s="188"/>
    </row>
    <row r="15" spans="1:11" ht="45" customHeight="1">
      <c r="B15" s="162"/>
      <c r="C15" s="162"/>
      <c r="D15" s="282" t="s">
        <v>283</v>
      </c>
      <c r="E15" s="282"/>
      <c r="F15" s="163" t="s">
        <v>284</v>
      </c>
      <c r="G15" s="164" t="s">
        <v>295</v>
      </c>
      <c r="H15" s="164" t="s">
        <v>228</v>
      </c>
      <c r="I15" s="190" t="s">
        <v>295</v>
      </c>
      <c r="J15" s="190"/>
    </row>
    <row r="16" spans="1:11" ht="17.100000000000001" customHeight="1">
      <c r="B16" s="166"/>
      <c r="C16" s="159" t="s">
        <v>296</v>
      </c>
      <c r="D16" s="276"/>
      <c r="E16" s="276"/>
      <c r="F16" s="160" t="s">
        <v>297</v>
      </c>
      <c r="G16" s="161" t="s">
        <v>298</v>
      </c>
      <c r="H16" s="161" t="s">
        <v>228</v>
      </c>
      <c r="I16" s="188" t="s">
        <v>298</v>
      </c>
      <c r="J16" s="188"/>
    </row>
    <row r="17" spans="2:10" ht="45" customHeight="1">
      <c r="B17" s="162"/>
      <c r="C17" s="162"/>
      <c r="D17" s="282" t="s">
        <v>283</v>
      </c>
      <c r="E17" s="282"/>
      <c r="F17" s="163" t="s">
        <v>284</v>
      </c>
      <c r="G17" s="164" t="s">
        <v>298</v>
      </c>
      <c r="H17" s="164" t="s">
        <v>228</v>
      </c>
      <c r="I17" s="190" t="s">
        <v>298</v>
      </c>
      <c r="J17" s="190"/>
    </row>
    <row r="18" spans="2:10" ht="17.100000000000001" customHeight="1">
      <c r="B18" s="166"/>
      <c r="C18" s="159" t="s">
        <v>299</v>
      </c>
      <c r="D18" s="276"/>
      <c r="E18" s="276"/>
      <c r="F18" s="160" t="s">
        <v>300</v>
      </c>
      <c r="G18" s="161" t="s">
        <v>301</v>
      </c>
      <c r="H18" s="161" t="s">
        <v>228</v>
      </c>
      <c r="I18" s="188" t="s">
        <v>301</v>
      </c>
      <c r="J18" s="188"/>
    </row>
    <row r="19" spans="2:10" ht="42.75" customHeight="1">
      <c r="B19" s="162"/>
      <c r="C19" s="162"/>
      <c r="D19" s="282" t="s">
        <v>283</v>
      </c>
      <c r="E19" s="282"/>
      <c r="F19" s="163" t="s">
        <v>284</v>
      </c>
      <c r="G19" s="164" t="s">
        <v>301</v>
      </c>
      <c r="H19" s="164" t="s">
        <v>228</v>
      </c>
      <c r="I19" s="190" t="s">
        <v>301</v>
      </c>
      <c r="J19" s="190"/>
    </row>
    <row r="20" spans="2:10" ht="17.100000000000001" customHeight="1">
      <c r="B20" s="166"/>
      <c r="C20" s="159" t="s">
        <v>302</v>
      </c>
      <c r="D20" s="276"/>
      <c r="E20" s="276"/>
      <c r="F20" s="160" t="s">
        <v>218</v>
      </c>
      <c r="G20" s="161" t="s">
        <v>251</v>
      </c>
      <c r="H20" s="161" t="s">
        <v>228</v>
      </c>
      <c r="I20" s="188" t="s">
        <v>251</v>
      </c>
      <c r="J20" s="188"/>
    </row>
    <row r="21" spans="2:10" ht="45" customHeight="1">
      <c r="B21" s="162"/>
      <c r="C21" s="162"/>
      <c r="D21" s="282" t="s">
        <v>283</v>
      </c>
      <c r="E21" s="282"/>
      <c r="F21" s="163" t="s">
        <v>284</v>
      </c>
      <c r="G21" s="164" t="s">
        <v>251</v>
      </c>
      <c r="H21" s="164" t="s">
        <v>228</v>
      </c>
      <c r="I21" s="190" t="s">
        <v>251</v>
      </c>
      <c r="J21" s="190"/>
    </row>
    <row r="22" spans="2:10" ht="17.100000000000001" customHeight="1">
      <c r="B22" s="155" t="s">
        <v>303</v>
      </c>
      <c r="C22" s="155"/>
      <c r="D22" s="185"/>
      <c r="E22" s="185"/>
      <c r="F22" s="156" t="s">
        <v>304</v>
      </c>
      <c r="G22" s="157" t="s">
        <v>305</v>
      </c>
      <c r="H22" s="157" t="s">
        <v>306</v>
      </c>
      <c r="I22" s="186" t="s">
        <v>307</v>
      </c>
      <c r="J22" s="186"/>
    </row>
    <row r="23" spans="2:10" ht="17.100000000000001" customHeight="1">
      <c r="B23" s="166"/>
      <c r="C23" s="159" t="s">
        <v>308</v>
      </c>
      <c r="D23" s="276"/>
      <c r="E23" s="276"/>
      <c r="F23" s="160" t="s">
        <v>309</v>
      </c>
      <c r="G23" s="161" t="s">
        <v>310</v>
      </c>
      <c r="H23" s="161" t="s">
        <v>228</v>
      </c>
      <c r="I23" s="188" t="s">
        <v>310</v>
      </c>
      <c r="J23" s="188"/>
    </row>
    <row r="24" spans="2:10" ht="36.75" customHeight="1">
      <c r="B24" s="162"/>
      <c r="C24" s="162"/>
      <c r="D24" s="282" t="s">
        <v>283</v>
      </c>
      <c r="E24" s="282"/>
      <c r="F24" s="163" t="s">
        <v>284</v>
      </c>
      <c r="G24" s="164" t="s">
        <v>310</v>
      </c>
      <c r="H24" s="164" t="s">
        <v>228</v>
      </c>
      <c r="I24" s="190" t="s">
        <v>310</v>
      </c>
      <c r="J24" s="190"/>
    </row>
    <row r="25" spans="2:10" ht="17.100000000000001" customHeight="1">
      <c r="B25" s="166"/>
      <c r="C25" s="159" t="s">
        <v>311</v>
      </c>
      <c r="D25" s="276"/>
      <c r="E25" s="276"/>
      <c r="F25" s="160" t="s">
        <v>312</v>
      </c>
      <c r="G25" s="161" t="s">
        <v>313</v>
      </c>
      <c r="H25" s="161" t="s">
        <v>306</v>
      </c>
      <c r="I25" s="188" t="s">
        <v>314</v>
      </c>
      <c r="J25" s="188"/>
    </row>
    <row r="26" spans="2:10" ht="53.25" customHeight="1">
      <c r="B26" s="162"/>
      <c r="C26" s="162"/>
      <c r="D26" s="282" t="s">
        <v>283</v>
      </c>
      <c r="E26" s="282"/>
      <c r="F26" s="163" t="s">
        <v>284</v>
      </c>
      <c r="G26" s="164" t="s">
        <v>313</v>
      </c>
      <c r="H26" s="164" t="s">
        <v>306</v>
      </c>
      <c r="I26" s="190" t="s">
        <v>314</v>
      </c>
      <c r="J26" s="190"/>
    </row>
    <row r="27" spans="2:10" ht="34.5" customHeight="1">
      <c r="B27" s="155" t="s">
        <v>315</v>
      </c>
      <c r="C27" s="155"/>
      <c r="D27" s="185"/>
      <c r="E27" s="185"/>
      <c r="F27" s="156" t="s">
        <v>316</v>
      </c>
      <c r="G27" s="157" t="s">
        <v>317</v>
      </c>
      <c r="H27" s="157" t="s">
        <v>228</v>
      </c>
      <c r="I27" s="186" t="s">
        <v>317</v>
      </c>
      <c r="J27" s="186"/>
    </row>
    <row r="28" spans="2:10" ht="50.25" customHeight="1">
      <c r="B28" s="166"/>
      <c r="C28" s="159" t="s">
        <v>318</v>
      </c>
      <c r="D28" s="276"/>
      <c r="E28" s="276"/>
      <c r="F28" s="160" t="s">
        <v>319</v>
      </c>
      <c r="G28" s="161" t="s">
        <v>317</v>
      </c>
      <c r="H28" s="161" t="s">
        <v>228</v>
      </c>
      <c r="I28" s="188" t="s">
        <v>317</v>
      </c>
      <c r="J28" s="188"/>
    </row>
    <row r="29" spans="2:10" ht="43.5" customHeight="1">
      <c r="B29" s="162"/>
      <c r="C29" s="162"/>
      <c r="D29" s="282" t="s">
        <v>283</v>
      </c>
      <c r="E29" s="282"/>
      <c r="F29" s="163" t="s">
        <v>284</v>
      </c>
      <c r="G29" s="164" t="s">
        <v>317</v>
      </c>
      <c r="H29" s="164" t="s">
        <v>228</v>
      </c>
      <c r="I29" s="190" t="s">
        <v>317</v>
      </c>
      <c r="J29" s="190"/>
    </row>
    <row r="30" spans="2:10" ht="17.100000000000001" customHeight="1">
      <c r="B30" s="155" t="s">
        <v>320</v>
      </c>
      <c r="C30" s="155"/>
      <c r="D30" s="185"/>
      <c r="E30" s="185"/>
      <c r="F30" s="156" t="s">
        <v>321</v>
      </c>
      <c r="G30" s="157" t="s">
        <v>251</v>
      </c>
      <c r="H30" s="157" t="s">
        <v>228</v>
      </c>
      <c r="I30" s="186" t="s">
        <v>251</v>
      </c>
      <c r="J30" s="186"/>
    </row>
    <row r="31" spans="2:10" ht="17.100000000000001" customHeight="1">
      <c r="B31" s="166"/>
      <c r="C31" s="159" t="s">
        <v>322</v>
      </c>
      <c r="D31" s="276"/>
      <c r="E31" s="276"/>
      <c r="F31" s="160" t="s">
        <v>323</v>
      </c>
      <c r="G31" s="161" t="s">
        <v>251</v>
      </c>
      <c r="H31" s="161" t="s">
        <v>228</v>
      </c>
      <c r="I31" s="188" t="s">
        <v>251</v>
      </c>
      <c r="J31" s="188"/>
    </row>
    <row r="32" spans="2:10" ht="46.5" customHeight="1">
      <c r="B32" s="162"/>
      <c r="C32" s="162"/>
      <c r="D32" s="282" t="s">
        <v>283</v>
      </c>
      <c r="E32" s="282"/>
      <c r="F32" s="163" t="s">
        <v>284</v>
      </c>
      <c r="G32" s="164" t="s">
        <v>251</v>
      </c>
      <c r="H32" s="164" t="s">
        <v>228</v>
      </c>
      <c r="I32" s="190" t="s">
        <v>251</v>
      </c>
      <c r="J32" s="190"/>
    </row>
    <row r="33" spans="2:10" ht="17.100000000000001" customHeight="1">
      <c r="B33" s="155" t="s">
        <v>51</v>
      </c>
      <c r="C33" s="155"/>
      <c r="D33" s="185"/>
      <c r="E33" s="185"/>
      <c r="F33" s="156" t="s">
        <v>52</v>
      </c>
      <c r="G33" s="157" t="s">
        <v>324</v>
      </c>
      <c r="H33" s="157" t="s">
        <v>325</v>
      </c>
      <c r="I33" s="186" t="s">
        <v>326</v>
      </c>
      <c r="J33" s="186"/>
    </row>
    <row r="34" spans="2:10" ht="17.100000000000001" customHeight="1">
      <c r="B34" s="166"/>
      <c r="C34" s="159" t="s">
        <v>53</v>
      </c>
      <c r="D34" s="276"/>
      <c r="E34" s="276"/>
      <c r="F34" s="160" t="s">
        <v>54</v>
      </c>
      <c r="G34" s="161" t="s">
        <v>327</v>
      </c>
      <c r="H34" s="161" t="s">
        <v>325</v>
      </c>
      <c r="I34" s="188" t="s">
        <v>328</v>
      </c>
      <c r="J34" s="188"/>
    </row>
    <row r="35" spans="2:10" ht="39.75" customHeight="1">
      <c r="B35" s="162"/>
      <c r="C35" s="162"/>
      <c r="D35" s="282" t="s">
        <v>283</v>
      </c>
      <c r="E35" s="282"/>
      <c r="F35" s="163" t="s">
        <v>284</v>
      </c>
      <c r="G35" s="164" t="s">
        <v>327</v>
      </c>
      <c r="H35" s="164" t="s">
        <v>325</v>
      </c>
      <c r="I35" s="190" t="s">
        <v>328</v>
      </c>
      <c r="J35" s="190"/>
    </row>
    <row r="36" spans="2:10" ht="17.100000000000001" customHeight="1">
      <c r="B36" s="166"/>
      <c r="C36" s="159" t="s">
        <v>329</v>
      </c>
      <c r="D36" s="276"/>
      <c r="E36" s="276"/>
      <c r="F36" s="160" t="s">
        <v>218</v>
      </c>
      <c r="G36" s="161" t="s">
        <v>330</v>
      </c>
      <c r="H36" s="161" t="s">
        <v>228</v>
      </c>
      <c r="I36" s="188" t="s">
        <v>330</v>
      </c>
      <c r="J36" s="188"/>
    </row>
    <row r="37" spans="2:10" ht="45.75" customHeight="1">
      <c r="B37" s="162"/>
      <c r="C37" s="162"/>
      <c r="D37" s="282" t="s">
        <v>283</v>
      </c>
      <c r="E37" s="282"/>
      <c r="F37" s="163" t="s">
        <v>284</v>
      </c>
      <c r="G37" s="164" t="s">
        <v>331</v>
      </c>
      <c r="H37" s="164" t="s">
        <v>228</v>
      </c>
      <c r="I37" s="190" t="s">
        <v>331</v>
      </c>
      <c r="J37" s="190"/>
    </row>
    <row r="38" spans="2:10" ht="42" customHeight="1">
      <c r="B38" s="162"/>
      <c r="C38" s="162"/>
      <c r="D38" s="282" t="s">
        <v>332</v>
      </c>
      <c r="E38" s="282"/>
      <c r="F38" s="163" t="s">
        <v>333</v>
      </c>
      <c r="G38" s="164" t="s">
        <v>334</v>
      </c>
      <c r="H38" s="164" t="s">
        <v>228</v>
      </c>
      <c r="I38" s="190" t="s">
        <v>334</v>
      </c>
      <c r="J38" s="190"/>
    </row>
    <row r="39" spans="2:10" ht="17.100000000000001" customHeight="1">
      <c r="B39" s="155" t="s">
        <v>335</v>
      </c>
      <c r="C39" s="155"/>
      <c r="D39" s="185"/>
      <c r="E39" s="185"/>
      <c r="F39" s="156" t="s">
        <v>336</v>
      </c>
      <c r="G39" s="157" t="s">
        <v>337</v>
      </c>
      <c r="H39" s="157" t="s">
        <v>338</v>
      </c>
      <c r="I39" s="186" t="s">
        <v>339</v>
      </c>
      <c r="J39" s="186"/>
    </row>
    <row r="40" spans="2:10" ht="32.25" customHeight="1">
      <c r="B40" s="166"/>
      <c r="C40" s="159" t="s">
        <v>340</v>
      </c>
      <c r="D40" s="276"/>
      <c r="E40" s="276"/>
      <c r="F40" s="160" t="s">
        <v>341</v>
      </c>
      <c r="G40" s="161" t="s">
        <v>337</v>
      </c>
      <c r="H40" s="161" t="s">
        <v>338</v>
      </c>
      <c r="I40" s="188" t="s">
        <v>339</v>
      </c>
      <c r="J40" s="188"/>
    </row>
    <row r="41" spans="2:10" ht="48" customHeight="1">
      <c r="B41" s="162"/>
      <c r="C41" s="162"/>
      <c r="D41" s="282" t="s">
        <v>283</v>
      </c>
      <c r="E41" s="282"/>
      <c r="F41" s="163" t="s">
        <v>284</v>
      </c>
      <c r="G41" s="164" t="s">
        <v>337</v>
      </c>
      <c r="H41" s="164" t="s">
        <v>338</v>
      </c>
      <c r="I41" s="190" t="s">
        <v>339</v>
      </c>
      <c r="J41" s="190"/>
    </row>
    <row r="42" spans="2:10" ht="17.100000000000001" customHeight="1">
      <c r="B42" s="155" t="s">
        <v>55</v>
      </c>
      <c r="C42" s="155"/>
      <c r="D42" s="185"/>
      <c r="E42" s="185"/>
      <c r="F42" s="156" t="s">
        <v>16</v>
      </c>
      <c r="G42" s="157" t="s">
        <v>342</v>
      </c>
      <c r="H42" s="157" t="s">
        <v>228</v>
      </c>
      <c r="I42" s="186" t="s">
        <v>342</v>
      </c>
      <c r="J42" s="186"/>
    </row>
    <row r="43" spans="2:10" ht="17.100000000000001" customHeight="1">
      <c r="B43" s="166"/>
      <c r="C43" s="159" t="s">
        <v>343</v>
      </c>
      <c r="D43" s="276"/>
      <c r="E43" s="276"/>
      <c r="F43" s="160" t="s">
        <v>344</v>
      </c>
      <c r="G43" s="161" t="s">
        <v>345</v>
      </c>
      <c r="H43" s="161" t="s">
        <v>228</v>
      </c>
      <c r="I43" s="188" t="s">
        <v>345</v>
      </c>
      <c r="J43" s="188"/>
    </row>
    <row r="44" spans="2:10" ht="42.75" customHeight="1">
      <c r="B44" s="162"/>
      <c r="C44" s="162"/>
      <c r="D44" s="282" t="s">
        <v>283</v>
      </c>
      <c r="E44" s="282"/>
      <c r="F44" s="163" t="s">
        <v>284</v>
      </c>
      <c r="G44" s="164" t="s">
        <v>345</v>
      </c>
      <c r="H44" s="164" t="s">
        <v>228</v>
      </c>
      <c r="I44" s="190" t="s">
        <v>345</v>
      </c>
      <c r="J44" s="190"/>
    </row>
    <row r="45" spans="2:10" ht="17.100000000000001" customHeight="1">
      <c r="B45" s="166"/>
      <c r="C45" s="159" t="s">
        <v>346</v>
      </c>
      <c r="D45" s="276"/>
      <c r="E45" s="276"/>
      <c r="F45" s="160" t="s">
        <v>347</v>
      </c>
      <c r="G45" s="161" t="s">
        <v>348</v>
      </c>
      <c r="H45" s="161" t="s">
        <v>228</v>
      </c>
      <c r="I45" s="188" t="s">
        <v>348</v>
      </c>
      <c r="J45" s="188"/>
    </row>
    <row r="46" spans="2:10" ht="42.75" customHeight="1">
      <c r="B46" s="162"/>
      <c r="C46" s="162"/>
      <c r="D46" s="282" t="s">
        <v>283</v>
      </c>
      <c r="E46" s="282"/>
      <c r="F46" s="163" t="s">
        <v>284</v>
      </c>
      <c r="G46" s="164" t="s">
        <v>348</v>
      </c>
      <c r="H46" s="164" t="s">
        <v>228</v>
      </c>
      <c r="I46" s="190" t="s">
        <v>348</v>
      </c>
      <c r="J46" s="190"/>
    </row>
    <row r="47" spans="2:10" ht="17.100000000000001" customHeight="1">
      <c r="B47" s="155" t="s">
        <v>349</v>
      </c>
      <c r="C47" s="155"/>
      <c r="D47" s="185"/>
      <c r="E47" s="185"/>
      <c r="F47" s="156" t="s">
        <v>350</v>
      </c>
      <c r="G47" s="157" t="s">
        <v>351</v>
      </c>
      <c r="H47" s="157" t="s">
        <v>228</v>
      </c>
      <c r="I47" s="186" t="s">
        <v>351</v>
      </c>
      <c r="J47" s="186"/>
    </row>
    <row r="48" spans="2:10" ht="17.100000000000001" customHeight="1">
      <c r="B48" s="166"/>
      <c r="C48" s="159" t="s">
        <v>352</v>
      </c>
      <c r="D48" s="276"/>
      <c r="E48" s="276"/>
      <c r="F48" s="160" t="s">
        <v>353</v>
      </c>
      <c r="G48" s="161" t="s">
        <v>351</v>
      </c>
      <c r="H48" s="161" t="s">
        <v>228</v>
      </c>
      <c r="I48" s="188" t="s">
        <v>351</v>
      </c>
      <c r="J48" s="188"/>
    </row>
    <row r="49" spans="1:12" ht="36.75" customHeight="1">
      <c r="B49" s="162"/>
      <c r="C49" s="162"/>
      <c r="D49" s="282" t="s">
        <v>283</v>
      </c>
      <c r="E49" s="282"/>
      <c r="F49" s="163" t="s">
        <v>284</v>
      </c>
      <c r="G49" s="164" t="s">
        <v>351</v>
      </c>
      <c r="H49" s="164" t="s">
        <v>228</v>
      </c>
      <c r="I49" s="190" t="s">
        <v>351</v>
      </c>
      <c r="J49" s="190"/>
    </row>
    <row r="50" spans="1:12" ht="5.45" customHeight="1">
      <c r="B50" s="193"/>
      <c r="C50" s="193"/>
      <c r="D50" s="191"/>
      <c r="E50" s="191"/>
      <c r="F50" s="191"/>
      <c r="G50" s="191"/>
      <c r="H50" s="191"/>
      <c r="I50" s="191"/>
      <c r="J50" s="191"/>
      <c r="K50" s="191"/>
    </row>
    <row r="51" spans="1:12" ht="23.25" customHeight="1">
      <c r="B51" s="284" t="s">
        <v>246</v>
      </c>
      <c r="C51" s="284"/>
      <c r="D51" s="284"/>
      <c r="E51" s="284"/>
      <c r="F51" s="284"/>
      <c r="G51" s="165" t="s">
        <v>354</v>
      </c>
      <c r="H51" s="165" t="s">
        <v>355</v>
      </c>
      <c r="I51" s="285" t="s">
        <v>356</v>
      </c>
      <c r="J51" s="285"/>
    </row>
    <row r="52" spans="1:12" ht="17.100000000000001" customHeight="1">
      <c r="A52" s="191"/>
      <c r="B52" s="191"/>
      <c r="C52" s="191"/>
      <c r="D52" s="191"/>
      <c r="E52" s="191"/>
      <c r="F52" s="191"/>
      <c r="G52" s="191"/>
      <c r="H52" s="191"/>
      <c r="I52" s="191"/>
      <c r="J52" s="192"/>
      <c r="K52" s="192"/>
    </row>
    <row r="53" spans="1:12">
      <c r="A53" s="153"/>
      <c r="B53" s="286" t="s">
        <v>220</v>
      </c>
      <c r="C53" s="286"/>
      <c r="D53" s="286"/>
      <c r="E53" s="281" t="s">
        <v>277</v>
      </c>
      <c r="F53" s="281"/>
      <c r="G53" s="281"/>
      <c r="H53" s="281"/>
      <c r="I53" s="281"/>
      <c r="J53" s="281"/>
      <c r="K53" s="283"/>
      <c r="L53" s="283"/>
    </row>
    <row r="54" spans="1:12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</row>
    <row r="55" spans="1:12">
      <c r="A55" s="153"/>
      <c r="B55" s="154" t="s">
        <v>11</v>
      </c>
      <c r="C55" s="154" t="s">
        <v>50</v>
      </c>
      <c r="D55" s="184" t="s">
        <v>222</v>
      </c>
      <c r="E55" s="184"/>
      <c r="F55" s="154" t="s">
        <v>223</v>
      </c>
      <c r="G55" s="154" t="s">
        <v>224</v>
      </c>
      <c r="H55" s="154" t="s">
        <v>225</v>
      </c>
      <c r="I55" s="184" t="s">
        <v>226</v>
      </c>
      <c r="J55" s="184"/>
      <c r="K55" s="283"/>
      <c r="L55" s="283"/>
    </row>
    <row r="56" spans="1:12">
      <c r="A56" s="153"/>
      <c r="B56" s="155" t="s">
        <v>278</v>
      </c>
      <c r="C56" s="155"/>
      <c r="D56" s="185"/>
      <c r="E56" s="185"/>
      <c r="F56" s="156" t="s">
        <v>279</v>
      </c>
      <c r="G56" s="157" t="s">
        <v>280</v>
      </c>
      <c r="H56" s="157" t="s">
        <v>228</v>
      </c>
      <c r="I56" s="186" t="s">
        <v>280</v>
      </c>
      <c r="J56" s="186"/>
      <c r="K56" s="283"/>
      <c r="L56" s="283"/>
    </row>
    <row r="57" spans="1:12" ht="15">
      <c r="A57" s="153"/>
      <c r="B57" s="158"/>
      <c r="C57" s="159" t="s">
        <v>281</v>
      </c>
      <c r="D57" s="287"/>
      <c r="E57" s="287"/>
      <c r="F57" s="160" t="s">
        <v>282</v>
      </c>
      <c r="G57" s="161" t="s">
        <v>280</v>
      </c>
      <c r="H57" s="161" t="s">
        <v>228</v>
      </c>
      <c r="I57" s="188" t="s">
        <v>280</v>
      </c>
      <c r="J57" s="188"/>
      <c r="K57" s="283"/>
      <c r="L57" s="283"/>
    </row>
    <row r="58" spans="1:12">
      <c r="A58" s="153"/>
      <c r="B58" s="162"/>
      <c r="C58" s="162"/>
      <c r="D58" s="282" t="s">
        <v>42</v>
      </c>
      <c r="E58" s="282"/>
      <c r="F58" s="163" t="s">
        <v>43</v>
      </c>
      <c r="G58" s="164" t="s">
        <v>280</v>
      </c>
      <c r="H58" s="164" t="s">
        <v>228</v>
      </c>
      <c r="I58" s="190" t="s">
        <v>280</v>
      </c>
      <c r="J58" s="190"/>
      <c r="K58" s="283"/>
      <c r="L58" s="283"/>
    </row>
    <row r="59" spans="1:12">
      <c r="A59" s="153"/>
      <c r="B59" s="155" t="s">
        <v>285</v>
      </c>
      <c r="C59" s="155"/>
      <c r="D59" s="185"/>
      <c r="E59" s="185"/>
      <c r="F59" s="156" t="s">
        <v>286</v>
      </c>
      <c r="G59" s="157" t="s">
        <v>287</v>
      </c>
      <c r="H59" s="157" t="s">
        <v>228</v>
      </c>
      <c r="I59" s="186" t="s">
        <v>287</v>
      </c>
      <c r="J59" s="186"/>
      <c r="K59" s="283"/>
      <c r="L59" s="283"/>
    </row>
    <row r="60" spans="1:12" ht="15">
      <c r="A60" s="153"/>
      <c r="B60" s="158"/>
      <c r="C60" s="159" t="s">
        <v>288</v>
      </c>
      <c r="D60" s="287"/>
      <c r="E60" s="287"/>
      <c r="F60" s="160" t="s">
        <v>289</v>
      </c>
      <c r="G60" s="161" t="s">
        <v>287</v>
      </c>
      <c r="H60" s="161" t="s">
        <v>228</v>
      </c>
      <c r="I60" s="188" t="s">
        <v>287</v>
      </c>
      <c r="J60" s="188"/>
      <c r="K60" s="283"/>
      <c r="L60" s="283"/>
    </row>
    <row r="61" spans="1:12">
      <c r="A61" s="153"/>
      <c r="B61" s="162"/>
      <c r="C61" s="162"/>
      <c r="D61" s="282" t="s">
        <v>56</v>
      </c>
      <c r="E61" s="282"/>
      <c r="F61" s="163" t="s">
        <v>57</v>
      </c>
      <c r="G61" s="164" t="s">
        <v>228</v>
      </c>
      <c r="H61" s="164" t="s">
        <v>228</v>
      </c>
      <c r="I61" s="190" t="s">
        <v>228</v>
      </c>
      <c r="J61" s="190"/>
      <c r="K61" s="283"/>
      <c r="L61" s="283"/>
    </row>
    <row r="62" spans="1:12">
      <c r="A62" s="153"/>
      <c r="B62" s="162"/>
      <c r="C62" s="162"/>
      <c r="D62" s="282" t="s">
        <v>30</v>
      </c>
      <c r="E62" s="282"/>
      <c r="F62" s="163" t="s">
        <v>31</v>
      </c>
      <c r="G62" s="164" t="s">
        <v>357</v>
      </c>
      <c r="H62" s="164" t="s">
        <v>228</v>
      </c>
      <c r="I62" s="190" t="s">
        <v>357</v>
      </c>
      <c r="J62" s="190"/>
      <c r="K62" s="283"/>
      <c r="L62" s="283"/>
    </row>
    <row r="63" spans="1:12">
      <c r="A63" s="153"/>
      <c r="B63" s="162"/>
      <c r="C63" s="162"/>
      <c r="D63" s="282" t="s">
        <v>36</v>
      </c>
      <c r="E63" s="282"/>
      <c r="F63" s="163" t="s">
        <v>37</v>
      </c>
      <c r="G63" s="164" t="s">
        <v>358</v>
      </c>
      <c r="H63" s="164" t="s">
        <v>228</v>
      </c>
      <c r="I63" s="190" t="s">
        <v>358</v>
      </c>
      <c r="J63" s="190"/>
      <c r="K63" s="283"/>
      <c r="L63" s="283"/>
    </row>
    <row r="64" spans="1:12">
      <c r="A64" s="153"/>
      <c r="B64" s="162"/>
      <c r="C64" s="162"/>
      <c r="D64" s="282" t="s">
        <v>38</v>
      </c>
      <c r="E64" s="282"/>
      <c r="F64" s="163" t="s">
        <v>39</v>
      </c>
      <c r="G64" s="164" t="s">
        <v>228</v>
      </c>
      <c r="H64" s="164" t="s">
        <v>228</v>
      </c>
      <c r="I64" s="190" t="s">
        <v>228</v>
      </c>
      <c r="J64" s="190"/>
      <c r="K64" s="283"/>
      <c r="L64" s="283"/>
    </row>
    <row r="65" spans="1:12">
      <c r="A65" s="153"/>
      <c r="B65" s="162"/>
      <c r="C65" s="162"/>
      <c r="D65" s="282" t="s">
        <v>42</v>
      </c>
      <c r="E65" s="282"/>
      <c r="F65" s="163" t="s">
        <v>43</v>
      </c>
      <c r="G65" s="164" t="s">
        <v>359</v>
      </c>
      <c r="H65" s="164" t="s">
        <v>228</v>
      </c>
      <c r="I65" s="190" t="s">
        <v>359</v>
      </c>
      <c r="J65" s="190"/>
      <c r="K65" s="283"/>
      <c r="L65" s="283"/>
    </row>
    <row r="66" spans="1:12">
      <c r="A66" s="153"/>
      <c r="B66" s="162"/>
      <c r="C66" s="162"/>
      <c r="D66" s="282" t="s">
        <v>360</v>
      </c>
      <c r="E66" s="282"/>
      <c r="F66" s="163" t="s">
        <v>361</v>
      </c>
      <c r="G66" s="164" t="s">
        <v>228</v>
      </c>
      <c r="H66" s="164" t="s">
        <v>228</v>
      </c>
      <c r="I66" s="190" t="s">
        <v>228</v>
      </c>
      <c r="J66" s="190"/>
      <c r="K66" s="283"/>
      <c r="L66" s="283"/>
    </row>
    <row r="67" spans="1:12">
      <c r="A67" s="153"/>
      <c r="B67" s="162"/>
      <c r="C67" s="162"/>
      <c r="D67" s="282" t="s">
        <v>44</v>
      </c>
      <c r="E67" s="282"/>
      <c r="F67" s="163" t="s">
        <v>45</v>
      </c>
      <c r="G67" s="164" t="s">
        <v>362</v>
      </c>
      <c r="H67" s="164" t="s">
        <v>228</v>
      </c>
      <c r="I67" s="190" t="s">
        <v>362</v>
      </c>
      <c r="J67" s="190"/>
      <c r="K67" s="283"/>
      <c r="L67" s="283"/>
    </row>
    <row r="68" spans="1:12">
      <c r="A68" s="153"/>
      <c r="B68" s="162"/>
      <c r="C68" s="162"/>
      <c r="D68" s="282" t="s">
        <v>271</v>
      </c>
      <c r="E68" s="282"/>
      <c r="F68" s="163" t="s">
        <v>272</v>
      </c>
      <c r="G68" s="164" t="s">
        <v>363</v>
      </c>
      <c r="H68" s="164" t="s">
        <v>228</v>
      </c>
      <c r="I68" s="190" t="s">
        <v>363</v>
      </c>
      <c r="J68" s="190"/>
      <c r="K68" s="283"/>
      <c r="L68" s="283"/>
    </row>
    <row r="69" spans="1:12">
      <c r="A69" s="153"/>
      <c r="B69" s="162"/>
      <c r="C69" s="162"/>
      <c r="D69" s="282" t="s">
        <v>364</v>
      </c>
      <c r="E69" s="282"/>
      <c r="F69" s="163" t="s">
        <v>365</v>
      </c>
      <c r="G69" s="164" t="s">
        <v>228</v>
      </c>
      <c r="H69" s="164" t="s">
        <v>228</v>
      </c>
      <c r="I69" s="190" t="s">
        <v>228</v>
      </c>
      <c r="J69" s="190"/>
      <c r="K69" s="283"/>
      <c r="L69" s="283"/>
    </row>
    <row r="70" spans="1:12">
      <c r="A70" s="153"/>
      <c r="B70" s="162"/>
      <c r="C70" s="162"/>
      <c r="D70" s="282" t="s">
        <v>366</v>
      </c>
      <c r="E70" s="282"/>
      <c r="F70" s="163" t="s">
        <v>367</v>
      </c>
      <c r="G70" s="164" t="s">
        <v>368</v>
      </c>
      <c r="H70" s="164" t="s">
        <v>228</v>
      </c>
      <c r="I70" s="190" t="s">
        <v>368</v>
      </c>
      <c r="J70" s="190"/>
      <c r="K70" s="283"/>
      <c r="L70" s="283"/>
    </row>
    <row r="71" spans="1:12">
      <c r="A71" s="153"/>
      <c r="B71" s="155" t="s">
        <v>290</v>
      </c>
      <c r="C71" s="155"/>
      <c r="D71" s="185"/>
      <c r="E71" s="185"/>
      <c r="F71" s="156" t="s">
        <v>291</v>
      </c>
      <c r="G71" s="157" t="s">
        <v>292</v>
      </c>
      <c r="H71" s="157" t="s">
        <v>228</v>
      </c>
      <c r="I71" s="186" t="s">
        <v>292</v>
      </c>
      <c r="J71" s="186"/>
      <c r="K71" s="283"/>
      <c r="L71" s="283"/>
    </row>
    <row r="72" spans="1:12" ht="15">
      <c r="A72" s="153"/>
      <c r="B72" s="158"/>
      <c r="C72" s="159" t="s">
        <v>293</v>
      </c>
      <c r="D72" s="287"/>
      <c r="E72" s="287"/>
      <c r="F72" s="160" t="s">
        <v>294</v>
      </c>
      <c r="G72" s="161" t="s">
        <v>295</v>
      </c>
      <c r="H72" s="161" t="s">
        <v>228</v>
      </c>
      <c r="I72" s="188" t="s">
        <v>295</v>
      </c>
      <c r="J72" s="188"/>
      <c r="K72" s="283"/>
      <c r="L72" s="283"/>
    </row>
    <row r="73" spans="1:12">
      <c r="A73" s="153"/>
      <c r="B73" s="162"/>
      <c r="C73" s="162"/>
      <c r="D73" s="282" t="s">
        <v>42</v>
      </c>
      <c r="E73" s="282"/>
      <c r="F73" s="163" t="s">
        <v>43</v>
      </c>
      <c r="G73" s="164" t="s">
        <v>295</v>
      </c>
      <c r="H73" s="164" t="s">
        <v>228</v>
      </c>
      <c r="I73" s="190" t="s">
        <v>295</v>
      </c>
      <c r="J73" s="190"/>
      <c r="K73" s="283"/>
      <c r="L73" s="283"/>
    </row>
    <row r="74" spans="1:12" ht="15">
      <c r="A74" s="153"/>
      <c r="B74" s="158"/>
      <c r="C74" s="159" t="s">
        <v>296</v>
      </c>
      <c r="D74" s="287"/>
      <c r="E74" s="287"/>
      <c r="F74" s="160" t="s">
        <v>297</v>
      </c>
      <c r="G74" s="161" t="s">
        <v>298</v>
      </c>
      <c r="H74" s="161" t="s">
        <v>228</v>
      </c>
      <c r="I74" s="188" t="s">
        <v>298</v>
      </c>
      <c r="J74" s="188"/>
      <c r="K74" s="283"/>
      <c r="L74" s="283"/>
    </row>
    <row r="75" spans="1:12">
      <c r="A75" s="153"/>
      <c r="B75" s="162"/>
      <c r="C75" s="162"/>
      <c r="D75" s="282" t="s">
        <v>42</v>
      </c>
      <c r="E75" s="282"/>
      <c r="F75" s="163" t="s">
        <v>43</v>
      </c>
      <c r="G75" s="164" t="s">
        <v>298</v>
      </c>
      <c r="H75" s="164" t="s">
        <v>228</v>
      </c>
      <c r="I75" s="190" t="s">
        <v>298</v>
      </c>
      <c r="J75" s="190"/>
      <c r="K75" s="283"/>
      <c r="L75" s="283"/>
    </row>
    <row r="76" spans="1:12" ht="15">
      <c r="A76" s="153"/>
      <c r="B76" s="158"/>
      <c r="C76" s="159" t="s">
        <v>299</v>
      </c>
      <c r="D76" s="287"/>
      <c r="E76" s="287"/>
      <c r="F76" s="160" t="s">
        <v>300</v>
      </c>
      <c r="G76" s="161" t="s">
        <v>301</v>
      </c>
      <c r="H76" s="161" t="s">
        <v>228</v>
      </c>
      <c r="I76" s="188" t="s">
        <v>301</v>
      </c>
      <c r="J76" s="188"/>
      <c r="K76" s="283"/>
      <c r="L76" s="283"/>
    </row>
    <row r="77" spans="1:12">
      <c r="A77" s="153"/>
      <c r="B77" s="162"/>
      <c r="C77" s="162"/>
      <c r="D77" s="282" t="s">
        <v>20</v>
      </c>
      <c r="E77" s="282"/>
      <c r="F77" s="163" t="s">
        <v>369</v>
      </c>
      <c r="G77" s="164" t="s">
        <v>273</v>
      </c>
      <c r="H77" s="164" t="s">
        <v>228</v>
      </c>
      <c r="I77" s="190" t="s">
        <v>273</v>
      </c>
      <c r="J77" s="190"/>
      <c r="K77" s="283"/>
      <c r="L77" s="283"/>
    </row>
    <row r="78" spans="1:12">
      <c r="A78" s="153"/>
      <c r="B78" s="162"/>
      <c r="C78" s="162"/>
      <c r="D78" s="282" t="s">
        <v>22</v>
      </c>
      <c r="E78" s="282"/>
      <c r="F78" s="163" t="s">
        <v>23</v>
      </c>
      <c r="G78" s="164" t="s">
        <v>370</v>
      </c>
      <c r="H78" s="164" t="s">
        <v>228</v>
      </c>
      <c r="I78" s="190" t="s">
        <v>370</v>
      </c>
      <c r="J78" s="190"/>
      <c r="K78" s="283"/>
      <c r="L78" s="283"/>
    </row>
    <row r="79" spans="1:12">
      <c r="A79" s="153"/>
      <c r="B79" s="162"/>
      <c r="C79" s="162"/>
      <c r="D79" s="282" t="s">
        <v>371</v>
      </c>
      <c r="E79" s="282"/>
      <c r="F79" s="163" t="s">
        <v>372</v>
      </c>
      <c r="G79" s="164" t="s">
        <v>373</v>
      </c>
      <c r="H79" s="164" t="s">
        <v>228</v>
      </c>
      <c r="I79" s="190" t="s">
        <v>373</v>
      </c>
      <c r="J79" s="190"/>
      <c r="K79" s="283"/>
      <c r="L79" s="283"/>
    </row>
    <row r="80" spans="1:12">
      <c r="A80" s="153"/>
      <c r="B80" s="162"/>
      <c r="C80" s="162"/>
      <c r="D80" s="282" t="s">
        <v>24</v>
      </c>
      <c r="E80" s="282"/>
      <c r="F80" s="163" t="s">
        <v>253</v>
      </c>
      <c r="G80" s="164" t="s">
        <v>374</v>
      </c>
      <c r="H80" s="164" t="s">
        <v>228</v>
      </c>
      <c r="I80" s="190" t="s">
        <v>374</v>
      </c>
      <c r="J80" s="190"/>
      <c r="K80" s="283"/>
      <c r="L80" s="283"/>
    </row>
    <row r="81" spans="1:12">
      <c r="A81" s="153"/>
      <c r="B81" s="162"/>
      <c r="C81" s="162"/>
      <c r="D81" s="282" t="s">
        <v>26</v>
      </c>
      <c r="E81" s="282"/>
      <c r="F81" s="163" t="s">
        <v>27</v>
      </c>
      <c r="G81" s="164" t="s">
        <v>375</v>
      </c>
      <c r="H81" s="164" t="s">
        <v>228</v>
      </c>
      <c r="I81" s="190" t="s">
        <v>375</v>
      </c>
      <c r="J81" s="190"/>
      <c r="K81" s="283"/>
      <c r="L81" s="283"/>
    </row>
    <row r="82" spans="1:12">
      <c r="A82" s="153"/>
      <c r="B82" s="162"/>
      <c r="C82" s="162"/>
      <c r="D82" s="282" t="s">
        <v>28</v>
      </c>
      <c r="E82" s="282"/>
      <c r="F82" s="163" t="s">
        <v>29</v>
      </c>
      <c r="G82" s="164" t="s">
        <v>376</v>
      </c>
      <c r="H82" s="164" t="s">
        <v>228</v>
      </c>
      <c r="I82" s="190" t="s">
        <v>376</v>
      </c>
      <c r="J82" s="190"/>
      <c r="K82" s="283"/>
      <c r="L82" s="283"/>
    </row>
    <row r="83" spans="1:12">
      <c r="A83" s="153"/>
      <c r="B83" s="162"/>
      <c r="C83" s="162"/>
      <c r="D83" s="282" t="s">
        <v>56</v>
      </c>
      <c r="E83" s="282"/>
      <c r="F83" s="163" t="s">
        <v>57</v>
      </c>
      <c r="G83" s="164" t="s">
        <v>368</v>
      </c>
      <c r="H83" s="164" t="s">
        <v>228</v>
      </c>
      <c r="I83" s="190" t="s">
        <v>368</v>
      </c>
      <c r="J83" s="190"/>
      <c r="K83" s="283"/>
      <c r="L83" s="283"/>
    </row>
    <row r="84" spans="1:12">
      <c r="A84" s="153"/>
      <c r="B84" s="162"/>
      <c r="C84" s="162"/>
      <c r="D84" s="282" t="s">
        <v>30</v>
      </c>
      <c r="E84" s="282"/>
      <c r="F84" s="163" t="s">
        <v>31</v>
      </c>
      <c r="G84" s="164" t="s">
        <v>377</v>
      </c>
      <c r="H84" s="164" t="s">
        <v>228</v>
      </c>
      <c r="I84" s="190" t="s">
        <v>377</v>
      </c>
      <c r="J84" s="190"/>
      <c r="K84" s="283"/>
      <c r="L84" s="283"/>
    </row>
    <row r="85" spans="1:12">
      <c r="A85" s="153"/>
      <c r="B85" s="162"/>
      <c r="C85" s="162"/>
      <c r="D85" s="282" t="s">
        <v>36</v>
      </c>
      <c r="E85" s="282"/>
      <c r="F85" s="163" t="s">
        <v>37</v>
      </c>
      <c r="G85" s="164" t="s">
        <v>378</v>
      </c>
      <c r="H85" s="164" t="s">
        <v>228</v>
      </c>
      <c r="I85" s="190" t="s">
        <v>378</v>
      </c>
      <c r="J85" s="190"/>
      <c r="K85" s="283"/>
      <c r="L85" s="283"/>
    </row>
    <row r="86" spans="1:12">
      <c r="A86" s="153"/>
      <c r="B86" s="162"/>
      <c r="C86" s="162"/>
      <c r="D86" s="282" t="s">
        <v>38</v>
      </c>
      <c r="E86" s="282"/>
      <c r="F86" s="163" t="s">
        <v>39</v>
      </c>
      <c r="G86" s="164" t="s">
        <v>379</v>
      </c>
      <c r="H86" s="164" t="s">
        <v>228</v>
      </c>
      <c r="I86" s="190" t="s">
        <v>379</v>
      </c>
      <c r="J86" s="190"/>
      <c r="K86" s="283"/>
      <c r="L86" s="283"/>
    </row>
    <row r="87" spans="1:12">
      <c r="A87" s="153"/>
      <c r="B87" s="162"/>
      <c r="C87" s="162"/>
      <c r="D87" s="282" t="s">
        <v>40</v>
      </c>
      <c r="E87" s="282"/>
      <c r="F87" s="163" t="s">
        <v>41</v>
      </c>
      <c r="G87" s="164" t="s">
        <v>260</v>
      </c>
      <c r="H87" s="164" t="s">
        <v>228</v>
      </c>
      <c r="I87" s="190" t="s">
        <v>260</v>
      </c>
      <c r="J87" s="190"/>
      <c r="K87" s="283"/>
      <c r="L87" s="283"/>
    </row>
    <row r="88" spans="1:12">
      <c r="A88" s="153"/>
      <c r="B88" s="162"/>
      <c r="C88" s="162"/>
      <c r="D88" s="282" t="s">
        <v>42</v>
      </c>
      <c r="E88" s="282"/>
      <c r="F88" s="163" t="s">
        <v>43</v>
      </c>
      <c r="G88" s="164" t="s">
        <v>380</v>
      </c>
      <c r="H88" s="164" t="s">
        <v>228</v>
      </c>
      <c r="I88" s="190" t="s">
        <v>380</v>
      </c>
      <c r="J88" s="190"/>
      <c r="K88" s="283"/>
      <c r="L88" s="283"/>
    </row>
    <row r="89" spans="1:12">
      <c r="A89" s="153"/>
      <c r="B89" s="162"/>
      <c r="C89" s="162"/>
      <c r="D89" s="282" t="s">
        <v>262</v>
      </c>
      <c r="E89" s="282"/>
      <c r="F89" s="163" t="s">
        <v>263</v>
      </c>
      <c r="G89" s="164" t="s">
        <v>381</v>
      </c>
      <c r="H89" s="164" t="s">
        <v>228</v>
      </c>
      <c r="I89" s="190" t="s">
        <v>381</v>
      </c>
      <c r="J89" s="190"/>
      <c r="K89" s="283"/>
      <c r="L89" s="283"/>
    </row>
    <row r="90" spans="1:12" ht="22.5">
      <c r="A90" s="153"/>
      <c r="B90" s="162"/>
      <c r="C90" s="162"/>
      <c r="D90" s="282" t="s">
        <v>265</v>
      </c>
      <c r="E90" s="282"/>
      <c r="F90" s="163" t="s">
        <v>266</v>
      </c>
      <c r="G90" s="164" t="s">
        <v>382</v>
      </c>
      <c r="H90" s="164" t="s">
        <v>228</v>
      </c>
      <c r="I90" s="190" t="s">
        <v>382</v>
      </c>
      <c r="J90" s="190"/>
      <c r="K90" s="283"/>
      <c r="L90" s="283"/>
    </row>
    <row r="91" spans="1:12" ht="22.5">
      <c r="A91" s="153"/>
      <c r="B91" s="162"/>
      <c r="C91" s="162"/>
      <c r="D91" s="282" t="s">
        <v>268</v>
      </c>
      <c r="E91" s="282"/>
      <c r="F91" s="163" t="s">
        <v>269</v>
      </c>
      <c r="G91" s="164" t="s">
        <v>383</v>
      </c>
      <c r="H91" s="164" t="s">
        <v>228</v>
      </c>
      <c r="I91" s="190" t="s">
        <v>383</v>
      </c>
      <c r="J91" s="190"/>
      <c r="K91" s="283"/>
      <c r="L91" s="283"/>
    </row>
    <row r="92" spans="1:12" ht="22.5">
      <c r="A92" s="153"/>
      <c r="B92" s="162"/>
      <c r="C92" s="162"/>
      <c r="D92" s="282" t="s">
        <v>384</v>
      </c>
      <c r="E92" s="282"/>
      <c r="F92" s="163" t="s">
        <v>385</v>
      </c>
      <c r="G92" s="164" t="s">
        <v>386</v>
      </c>
      <c r="H92" s="164" t="s">
        <v>228</v>
      </c>
      <c r="I92" s="190" t="s">
        <v>386</v>
      </c>
      <c r="J92" s="190"/>
      <c r="K92" s="283"/>
      <c r="L92" s="283"/>
    </row>
    <row r="93" spans="1:12">
      <c r="A93" s="153"/>
      <c r="B93" s="162"/>
      <c r="C93" s="162"/>
      <c r="D93" s="282" t="s">
        <v>387</v>
      </c>
      <c r="E93" s="282"/>
      <c r="F93" s="163" t="s">
        <v>388</v>
      </c>
      <c r="G93" s="164" t="s">
        <v>389</v>
      </c>
      <c r="H93" s="164" t="s">
        <v>228</v>
      </c>
      <c r="I93" s="190" t="s">
        <v>389</v>
      </c>
      <c r="J93" s="190"/>
      <c r="K93" s="283"/>
      <c r="L93" s="283"/>
    </row>
    <row r="94" spans="1:12">
      <c r="A94" s="153"/>
      <c r="B94" s="162"/>
      <c r="C94" s="162"/>
      <c r="D94" s="282" t="s">
        <v>44</v>
      </c>
      <c r="E94" s="282"/>
      <c r="F94" s="163" t="s">
        <v>45</v>
      </c>
      <c r="G94" s="164" t="s">
        <v>390</v>
      </c>
      <c r="H94" s="164" t="s">
        <v>228</v>
      </c>
      <c r="I94" s="190" t="s">
        <v>390</v>
      </c>
      <c r="J94" s="190"/>
      <c r="K94" s="283"/>
      <c r="L94" s="283"/>
    </row>
    <row r="95" spans="1:12">
      <c r="A95" s="153"/>
      <c r="B95" s="162"/>
      <c r="C95" s="162"/>
      <c r="D95" s="282" t="s">
        <v>46</v>
      </c>
      <c r="E95" s="282"/>
      <c r="F95" s="163" t="s">
        <v>47</v>
      </c>
      <c r="G95" s="164" t="s">
        <v>391</v>
      </c>
      <c r="H95" s="164" t="s">
        <v>228</v>
      </c>
      <c r="I95" s="190" t="s">
        <v>391</v>
      </c>
      <c r="J95" s="190"/>
      <c r="K95" s="283"/>
      <c r="L95" s="283"/>
    </row>
    <row r="96" spans="1:12">
      <c r="A96" s="153"/>
      <c r="B96" s="162"/>
      <c r="C96" s="162"/>
      <c r="D96" s="282" t="s">
        <v>392</v>
      </c>
      <c r="E96" s="282"/>
      <c r="F96" s="163" t="s">
        <v>393</v>
      </c>
      <c r="G96" s="164" t="s">
        <v>394</v>
      </c>
      <c r="H96" s="164" t="s">
        <v>228</v>
      </c>
      <c r="I96" s="190" t="s">
        <v>394</v>
      </c>
      <c r="J96" s="190"/>
      <c r="K96" s="283"/>
      <c r="L96" s="283"/>
    </row>
    <row r="97" spans="1:12" ht="22.5">
      <c r="A97" s="153"/>
      <c r="B97" s="162"/>
      <c r="C97" s="162"/>
      <c r="D97" s="282" t="s">
        <v>395</v>
      </c>
      <c r="E97" s="282"/>
      <c r="F97" s="163" t="s">
        <v>396</v>
      </c>
      <c r="G97" s="164" t="s">
        <v>397</v>
      </c>
      <c r="H97" s="164" t="s">
        <v>228</v>
      </c>
      <c r="I97" s="190" t="s">
        <v>397</v>
      </c>
      <c r="J97" s="190"/>
      <c r="K97" s="283"/>
      <c r="L97" s="283"/>
    </row>
    <row r="98" spans="1:12">
      <c r="A98" s="153"/>
      <c r="B98" s="162"/>
      <c r="C98" s="162"/>
      <c r="D98" s="282" t="s">
        <v>398</v>
      </c>
      <c r="E98" s="282"/>
      <c r="F98" s="163" t="s">
        <v>399</v>
      </c>
      <c r="G98" s="164" t="s">
        <v>400</v>
      </c>
      <c r="H98" s="164" t="s">
        <v>228</v>
      </c>
      <c r="I98" s="190" t="s">
        <v>400</v>
      </c>
      <c r="J98" s="190"/>
      <c r="K98" s="283"/>
      <c r="L98" s="283"/>
    </row>
    <row r="99" spans="1:12" ht="15">
      <c r="A99" s="153"/>
      <c r="B99" s="158"/>
      <c r="C99" s="159" t="s">
        <v>302</v>
      </c>
      <c r="D99" s="287"/>
      <c r="E99" s="287"/>
      <c r="F99" s="160" t="s">
        <v>218</v>
      </c>
      <c r="G99" s="161" t="s">
        <v>251</v>
      </c>
      <c r="H99" s="161" t="s">
        <v>228</v>
      </c>
      <c r="I99" s="188" t="s">
        <v>251</v>
      </c>
      <c r="J99" s="188"/>
      <c r="K99" s="283"/>
      <c r="L99" s="283"/>
    </row>
    <row r="100" spans="1:12">
      <c r="A100" s="153"/>
      <c r="B100" s="162"/>
      <c r="C100" s="162"/>
      <c r="D100" s="282" t="s">
        <v>30</v>
      </c>
      <c r="E100" s="282"/>
      <c r="F100" s="163" t="s">
        <v>31</v>
      </c>
      <c r="G100" s="164" t="s">
        <v>401</v>
      </c>
      <c r="H100" s="164" t="s">
        <v>228</v>
      </c>
      <c r="I100" s="190" t="s">
        <v>401</v>
      </c>
      <c r="J100" s="190"/>
      <c r="K100" s="283"/>
      <c r="L100" s="283"/>
    </row>
    <row r="101" spans="1:12">
      <c r="A101" s="153"/>
      <c r="B101" s="162"/>
      <c r="C101" s="162"/>
      <c r="D101" s="282" t="s">
        <v>387</v>
      </c>
      <c r="E101" s="282"/>
      <c r="F101" s="163" t="s">
        <v>388</v>
      </c>
      <c r="G101" s="164" t="s">
        <v>402</v>
      </c>
      <c r="H101" s="164" t="s">
        <v>228</v>
      </c>
      <c r="I101" s="190" t="s">
        <v>402</v>
      </c>
      <c r="J101" s="190"/>
      <c r="K101" s="283"/>
      <c r="L101" s="283"/>
    </row>
    <row r="102" spans="1:12">
      <c r="A102" s="153"/>
      <c r="B102" s="155" t="s">
        <v>303</v>
      </c>
      <c r="C102" s="155"/>
      <c r="D102" s="185"/>
      <c r="E102" s="185"/>
      <c r="F102" s="156" t="s">
        <v>304</v>
      </c>
      <c r="G102" s="157" t="s">
        <v>305</v>
      </c>
      <c r="H102" s="157" t="s">
        <v>306</v>
      </c>
      <c r="I102" s="186" t="s">
        <v>307</v>
      </c>
      <c r="J102" s="186"/>
      <c r="K102" s="283"/>
      <c r="L102" s="283"/>
    </row>
    <row r="103" spans="1:12" ht="15">
      <c r="A103" s="153"/>
      <c r="B103" s="158"/>
      <c r="C103" s="159" t="s">
        <v>308</v>
      </c>
      <c r="D103" s="287"/>
      <c r="E103" s="287"/>
      <c r="F103" s="160" t="s">
        <v>309</v>
      </c>
      <c r="G103" s="161" t="s">
        <v>310</v>
      </c>
      <c r="H103" s="161" t="s">
        <v>228</v>
      </c>
      <c r="I103" s="188" t="s">
        <v>310</v>
      </c>
      <c r="J103" s="188"/>
      <c r="K103" s="283"/>
      <c r="L103" s="283"/>
    </row>
    <row r="104" spans="1:12">
      <c r="A104" s="153"/>
      <c r="B104" s="162"/>
      <c r="C104" s="162"/>
      <c r="D104" s="282" t="s">
        <v>22</v>
      </c>
      <c r="E104" s="282"/>
      <c r="F104" s="163" t="s">
        <v>23</v>
      </c>
      <c r="G104" s="164" t="s">
        <v>403</v>
      </c>
      <c r="H104" s="164" t="s">
        <v>228</v>
      </c>
      <c r="I104" s="190" t="s">
        <v>403</v>
      </c>
      <c r="J104" s="190"/>
      <c r="K104" s="283"/>
      <c r="L104" s="283"/>
    </row>
    <row r="105" spans="1:12">
      <c r="A105" s="153"/>
      <c r="B105" s="162"/>
      <c r="C105" s="162"/>
      <c r="D105" s="282" t="s">
        <v>24</v>
      </c>
      <c r="E105" s="282"/>
      <c r="F105" s="163" t="s">
        <v>253</v>
      </c>
      <c r="G105" s="164" t="s">
        <v>358</v>
      </c>
      <c r="H105" s="164" t="s">
        <v>228</v>
      </c>
      <c r="I105" s="190" t="s">
        <v>358</v>
      </c>
      <c r="J105" s="190"/>
      <c r="K105" s="283"/>
      <c r="L105" s="283"/>
    </row>
    <row r="106" spans="1:12">
      <c r="A106" s="153"/>
      <c r="B106" s="162"/>
      <c r="C106" s="162"/>
      <c r="D106" s="282" t="s">
        <v>26</v>
      </c>
      <c r="E106" s="282"/>
      <c r="F106" s="163" t="s">
        <v>27</v>
      </c>
      <c r="G106" s="164" t="s">
        <v>404</v>
      </c>
      <c r="H106" s="164" t="s">
        <v>228</v>
      </c>
      <c r="I106" s="190" t="s">
        <v>404</v>
      </c>
      <c r="J106" s="190"/>
      <c r="K106" s="283"/>
      <c r="L106" s="283"/>
    </row>
    <row r="107" spans="1:12">
      <c r="A107" s="153"/>
      <c r="B107" s="162"/>
      <c r="C107" s="162"/>
      <c r="D107" s="282" t="s">
        <v>28</v>
      </c>
      <c r="E107" s="282"/>
      <c r="F107" s="163" t="s">
        <v>29</v>
      </c>
      <c r="G107" s="164" t="s">
        <v>405</v>
      </c>
      <c r="H107" s="164" t="s">
        <v>228</v>
      </c>
      <c r="I107" s="190" t="s">
        <v>405</v>
      </c>
      <c r="J107" s="190"/>
      <c r="K107" s="283"/>
      <c r="L107" s="283"/>
    </row>
    <row r="108" spans="1:12">
      <c r="A108" s="153"/>
      <c r="B108" s="162"/>
      <c r="C108" s="162"/>
      <c r="D108" s="282" t="s">
        <v>56</v>
      </c>
      <c r="E108" s="282"/>
      <c r="F108" s="163" t="s">
        <v>57</v>
      </c>
      <c r="G108" s="164" t="s">
        <v>406</v>
      </c>
      <c r="H108" s="164" t="s">
        <v>228</v>
      </c>
      <c r="I108" s="190" t="s">
        <v>406</v>
      </c>
      <c r="J108" s="190"/>
      <c r="K108" s="283"/>
      <c r="L108" s="283"/>
    </row>
    <row r="109" spans="1:12">
      <c r="A109" s="153"/>
      <c r="B109" s="162"/>
      <c r="C109" s="162"/>
      <c r="D109" s="282" t="s">
        <v>30</v>
      </c>
      <c r="E109" s="282"/>
      <c r="F109" s="163" t="s">
        <v>31</v>
      </c>
      <c r="G109" s="164" t="s">
        <v>228</v>
      </c>
      <c r="H109" s="164" t="s">
        <v>228</v>
      </c>
      <c r="I109" s="190" t="s">
        <v>228</v>
      </c>
      <c r="J109" s="190"/>
      <c r="K109" s="283"/>
      <c r="L109" s="283"/>
    </row>
    <row r="110" spans="1:12">
      <c r="A110" s="153"/>
      <c r="B110" s="162"/>
      <c r="C110" s="162"/>
      <c r="D110" s="282" t="s">
        <v>42</v>
      </c>
      <c r="E110" s="282"/>
      <c r="F110" s="163" t="s">
        <v>43</v>
      </c>
      <c r="G110" s="164" t="s">
        <v>407</v>
      </c>
      <c r="H110" s="164" t="s">
        <v>228</v>
      </c>
      <c r="I110" s="190" t="s">
        <v>407</v>
      </c>
      <c r="J110" s="190"/>
      <c r="K110" s="283"/>
      <c r="L110" s="283"/>
    </row>
    <row r="111" spans="1:12">
      <c r="A111" s="153"/>
      <c r="B111" s="162"/>
      <c r="C111" s="162"/>
      <c r="D111" s="282" t="s">
        <v>360</v>
      </c>
      <c r="E111" s="282"/>
      <c r="F111" s="163" t="s">
        <v>361</v>
      </c>
      <c r="G111" s="164" t="s">
        <v>408</v>
      </c>
      <c r="H111" s="164" t="s">
        <v>228</v>
      </c>
      <c r="I111" s="190" t="s">
        <v>408</v>
      </c>
      <c r="J111" s="190"/>
      <c r="K111" s="283"/>
      <c r="L111" s="283"/>
    </row>
    <row r="112" spans="1:12">
      <c r="A112" s="153"/>
      <c r="B112" s="162"/>
      <c r="C112" s="162"/>
      <c r="D112" s="282" t="s">
        <v>46</v>
      </c>
      <c r="E112" s="282"/>
      <c r="F112" s="163" t="s">
        <v>47</v>
      </c>
      <c r="G112" s="164" t="s">
        <v>409</v>
      </c>
      <c r="H112" s="164" t="s">
        <v>228</v>
      </c>
      <c r="I112" s="190" t="s">
        <v>409</v>
      </c>
      <c r="J112" s="190"/>
      <c r="K112" s="283"/>
      <c r="L112" s="283"/>
    </row>
    <row r="113" spans="1:12">
      <c r="A113" s="153"/>
      <c r="B113" s="162"/>
      <c r="C113" s="162"/>
      <c r="D113" s="282" t="s">
        <v>366</v>
      </c>
      <c r="E113" s="282"/>
      <c r="F113" s="163" t="s">
        <v>367</v>
      </c>
      <c r="G113" s="164" t="s">
        <v>410</v>
      </c>
      <c r="H113" s="164" t="s">
        <v>228</v>
      </c>
      <c r="I113" s="190" t="s">
        <v>410</v>
      </c>
      <c r="J113" s="190"/>
      <c r="K113" s="283"/>
      <c r="L113" s="283"/>
    </row>
    <row r="114" spans="1:12" ht="22.5">
      <c r="A114" s="153"/>
      <c r="B114" s="162"/>
      <c r="C114" s="162"/>
      <c r="D114" s="282" t="s">
        <v>395</v>
      </c>
      <c r="E114" s="282"/>
      <c r="F114" s="163" t="s">
        <v>396</v>
      </c>
      <c r="G114" s="164" t="s">
        <v>411</v>
      </c>
      <c r="H114" s="164" t="s">
        <v>228</v>
      </c>
      <c r="I114" s="190" t="s">
        <v>411</v>
      </c>
      <c r="J114" s="190"/>
      <c r="K114" s="283"/>
      <c r="L114" s="283"/>
    </row>
    <row r="115" spans="1:12">
      <c r="A115" s="153"/>
      <c r="B115" s="162"/>
      <c r="C115" s="162"/>
      <c r="D115" s="282" t="s">
        <v>398</v>
      </c>
      <c r="E115" s="282"/>
      <c r="F115" s="163" t="s">
        <v>399</v>
      </c>
      <c r="G115" s="164" t="s">
        <v>228</v>
      </c>
      <c r="H115" s="164" t="s">
        <v>228</v>
      </c>
      <c r="I115" s="190" t="s">
        <v>228</v>
      </c>
      <c r="J115" s="190"/>
      <c r="K115" s="283"/>
      <c r="L115" s="283"/>
    </row>
    <row r="116" spans="1:12" ht="15">
      <c r="A116" s="153"/>
      <c r="B116" s="158"/>
      <c r="C116" s="159" t="s">
        <v>311</v>
      </c>
      <c r="D116" s="287"/>
      <c r="E116" s="287"/>
      <c r="F116" s="160" t="s">
        <v>312</v>
      </c>
      <c r="G116" s="161" t="s">
        <v>313</v>
      </c>
      <c r="H116" s="161" t="s">
        <v>306</v>
      </c>
      <c r="I116" s="188" t="s">
        <v>314</v>
      </c>
      <c r="J116" s="188"/>
      <c r="K116" s="283"/>
      <c r="L116" s="283"/>
    </row>
    <row r="117" spans="1:12">
      <c r="A117" s="153"/>
      <c r="B117" s="162"/>
      <c r="C117" s="162"/>
      <c r="D117" s="282" t="s">
        <v>412</v>
      </c>
      <c r="E117" s="282"/>
      <c r="F117" s="163" t="s">
        <v>413</v>
      </c>
      <c r="G117" s="164" t="s">
        <v>414</v>
      </c>
      <c r="H117" s="164" t="s">
        <v>415</v>
      </c>
      <c r="I117" s="190" t="s">
        <v>416</v>
      </c>
      <c r="J117" s="190"/>
      <c r="K117" s="283"/>
      <c r="L117" s="283"/>
    </row>
    <row r="118" spans="1:12">
      <c r="A118" s="153"/>
      <c r="B118" s="162"/>
      <c r="C118" s="162"/>
      <c r="D118" s="282" t="s">
        <v>26</v>
      </c>
      <c r="E118" s="282"/>
      <c r="F118" s="163" t="s">
        <v>27</v>
      </c>
      <c r="G118" s="164" t="s">
        <v>417</v>
      </c>
      <c r="H118" s="164" t="s">
        <v>228</v>
      </c>
      <c r="I118" s="190" t="s">
        <v>417</v>
      </c>
      <c r="J118" s="190"/>
      <c r="K118" s="283"/>
      <c r="L118" s="283"/>
    </row>
    <row r="119" spans="1:12">
      <c r="A119" s="153"/>
      <c r="B119" s="162"/>
      <c r="C119" s="162"/>
      <c r="D119" s="282" t="s">
        <v>28</v>
      </c>
      <c r="E119" s="282"/>
      <c r="F119" s="163" t="s">
        <v>29</v>
      </c>
      <c r="G119" s="164" t="s">
        <v>418</v>
      </c>
      <c r="H119" s="164" t="s">
        <v>228</v>
      </c>
      <c r="I119" s="190" t="s">
        <v>418</v>
      </c>
      <c r="J119" s="190"/>
      <c r="K119" s="283"/>
      <c r="L119" s="283"/>
    </row>
    <row r="120" spans="1:12">
      <c r="A120" s="153"/>
      <c r="B120" s="162"/>
      <c r="C120" s="162"/>
      <c r="D120" s="282" t="s">
        <v>56</v>
      </c>
      <c r="E120" s="282"/>
      <c r="F120" s="163" t="s">
        <v>57</v>
      </c>
      <c r="G120" s="164" t="s">
        <v>261</v>
      </c>
      <c r="H120" s="164" t="s">
        <v>228</v>
      </c>
      <c r="I120" s="190" t="s">
        <v>261</v>
      </c>
      <c r="J120" s="190"/>
      <c r="K120" s="283"/>
      <c r="L120" s="283"/>
    </row>
    <row r="121" spans="1:12">
      <c r="A121" s="153"/>
      <c r="B121" s="162"/>
      <c r="C121" s="162"/>
      <c r="D121" s="282" t="s">
        <v>30</v>
      </c>
      <c r="E121" s="282"/>
      <c r="F121" s="163" t="s">
        <v>31</v>
      </c>
      <c r="G121" s="164" t="s">
        <v>419</v>
      </c>
      <c r="H121" s="164" t="s">
        <v>420</v>
      </c>
      <c r="I121" s="190" t="s">
        <v>421</v>
      </c>
      <c r="J121" s="190"/>
      <c r="K121" s="283"/>
      <c r="L121" s="283"/>
    </row>
    <row r="122" spans="1:12">
      <c r="A122" s="153"/>
      <c r="B122" s="162"/>
      <c r="C122" s="162"/>
      <c r="D122" s="282" t="s">
        <v>36</v>
      </c>
      <c r="E122" s="282"/>
      <c r="F122" s="163" t="s">
        <v>37</v>
      </c>
      <c r="G122" s="164" t="s">
        <v>270</v>
      </c>
      <c r="H122" s="164" t="s">
        <v>228</v>
      </c>
      <c r="I122" s="190" t="s">
        <v>270</v>
      </c>
      <c r="J122" s="190"/>
      <c r="K122" s="283"/>
      <c r="L122" s="283"/>
    </row>
    <row r="123" spans="1:12">
      <c r="A123" s="153"/>
      <c r="B123" s="162"/>
      <c r="C123" s="162"/>
      <c r="D123" s="282" t="s">
        <v>42</v>
      </c>
      <c r="E123" s="282"/>
      <c r="F123" s="163" t="s">
        <v>43</v>
      </c>
      <c r="G123" s="164" t="s">
        <v>422</v>
      </c>
      <c r="H123" s="164" t="s">
        <v>228</v>
      </c>
      <c r="I123" s="190" t="s">
        <v>422</v>
      </c>
      <c r="J123" s="190"/>
      <c r="K123" s="283"/>
      <c r="L123" s="283"/>
    </row>
    <row r="124" spans="1:12" ht="22.5">
      <c r="A124" s="153"/>
      <c r="B124" s="162"/>
      <c r="C124" s="162"/>
      <c r="D124" s="282" t="s">
        <v>384</v>
      </c>
      <c r="E124" s="282"/>
      <c r="F124" s="163" t="s">
        <v>385</v>
      </c>
      <c r="G124" s="164" t="s">
        <v>423</v>
      </c>
      <c r="H124" s="164" t="s">
        <v>228</v>
      </c>
      <c r="I124" s="190" t="s">
        <v>423</v>
      </c>
      <c r="J124" s="190"/>
      <c r="K124" s="283"/>
      <c r="L124" s="283"/>
    </row>
    <row r="125" spans="1:12">
      <c r="A125" s="153"/>
      <c r="B125" s="162"/>
      <c r="C125" s="162"/>
      <c r="D125" s="282" t="s">
        <v>387</v>
      </c>
      <c r="E125" s="282"/>
      <c r="F125" s="163" t="s">
        <v>388</v>
      </c>
      <c r="G125" s="164" t="s">
        <v>424</v>
      </c>
      <c r="H125" s="164" t="s">
        <v>425</v>
      </c>
      <c r="I125" s="190" t="s">
        <v>426</v>
      </c>
      <c r="J125" s="190"/>
      <c r="K125" s="283"/>
      <c r="L125" s="283"/>
    </row>
    <row r="126" spans="1:12" ht="22.5">
      <c r="A126" s="153"/>
      <c r="B126" s="162"/>
      <c r="C126" s="162"/>
      <c r="D126" s="282" t="s">
        <v>395</v>
      </c>
      <c r="E126" s="282"/>
      <c r="F126" s="163" t="s">
        <v>396</v>
      </c>
      <c r="G126" s="164" t="s">
        <v>270</v>
      </c>
      <c r="H126" s="164" t="s">
        <v>228</v>
      </c>
      <c r="I126" s="190" t="s">
        <v>270</v>
      </c>
      <c r="J126" s="190"/>
      <c r="K126" s="283"/>
      <c r="L126" s="283"/>
    </row>
    <row r="127" spans="1:12">
      <c r="A127" s="153"/>
      <c r="B127" s="162"/>
      <c r="C127" s="162"/>
      <c r="D127" s="282" t="s">
        <v>398</v>
      </c>
      <c r="E127" s="282"/>
      <c r="F127" s="163" t="s">
        <v>399</v>
      </c>
      <c r="G127" s="164" t="s">
        <v>259</v>
      </c>
      <c r="H127" s="164" t="s">
        <v>228</v>
      </c>
      <c r="I127" s="190" t="s">
        <v>259</v>
      </c>
      <c r="J127" s="190"/>
      <c r="K127" s="283"/>
      <c r="L127" s="283"/>
    </row>
    <row r="128" spans="1:12" ht="22.5">
      <c r="A128" s="153"/>
      <c r="B128" s="155" t="s">
        <v>315</v>
      </c>
      <c r="C128" s="155"/>
      <c r="D128" s="185"/>
      <c r="E128" s="185"/>
      <c r="F128" s="156" t="s">
        <v>316</v>
      </c>
      <c r="G128" s="157" t="s">
        <v>317</v>
      </c>
      <c r="H128" s="157" t="s">
        <v>228</v>
      </c>
      <c r="I128" s="186" t="s">
        <v>317</v>
      </c>
      <c r="J128" s="186"/>
      <c r="K128" s="283"/>
      <c r="L128" s="283"/>
    </row>
    <row r="129" spans="1:12" ht="33.75">
      <c r="A129" s="153"/>
      <c r="B129" s="158"/>
      <c r="C129" s="159" t="s">
        <v>318</v>
      </c>
      <c r="D129" s="287"/>
      <c r="E129" s="287"/>
      <c r="F129" s="160" t="s">
        <v>319</v>
      </c>
      <c r="G129" s="161" t="s">
        <v>317</v>
      </c>
      <c r="H129" s="161" t="s">
        <v>228</v>
      </c>
      <c r="I129" s="188" t="s">
        <v>317</v>
      </c>
      <c r="J129" s="188"/>
      <c r="K129" s="283"/>
      <c r="L129" s="283"/>
    </row>
    <row r="130" spans="1:12">
      <c r="A130" s="153"/>
      <c r="B130" s="162"/>
      <c r="C130" s="162"/>
      <c r="D130" s="282" t="s">
        <v>412</v>
      </c>
      <c r="E130" s="282"/>
      <c r="F130" s="163" t="s">
        <v>413</v>
      </c>
      <c r="G130" s="164" t="s">
        <v>427</v>
      </c>
      <c r="H130" s="164" t="s">
        <v>228</v>
      </c>
      <c r="I130" s="190" t="s">
        <v>427</v>
      </c>
      <c r="J130" s="190"/>
      <c r="K130" s="283"/>
      <c r="L130" s="283"/>
    </row>
    <row r="131" spans="1:12">
      <c r="A131" s="153"/>
      <c r="B131" s="162"/>
      <c r="C131" s="162"/>
      <c r="D131" s="282" t="s">
        <v>26</v>
      </c>
      <c r="E131" s="282"/>
      <c r="F131" s="163" t="s">
        <v>27</v>
      </c>
      <c r="G131" s="164" t="s">
        <v>428</v>
      </c>
      <c r="H131" s="164" t="s">
        <v>228</v>
      </c>
      <c r="I131" s="190" t="s">
        <v>428</v>
      </c>
      <c r="J131" s="190"/>
      <c r="K131" s="283"/>
      <c r="L131" s="283"/>
    </row>
    <row r="132" spans="1:12">
      <c r="A132" s="153"/>
      <c r="B132" s="162"/>
      <c r="C132" s="162"/>
      <c r="D132" s="282" t="s">
        <v>28</v>
      </c>
      <c r="E132" s="282"/>
      <c r="F132" s="163" t="s">
        <v>29</v>
      </c>
      <c r="G132" s="164" t="s">
        <v>429</v>
      </c>
      <c r="H132" s="164" t="s">
        <v>228</v>
      </c>
      <c r="I132" s="190" t="s">
        <v>429</v>
      </c>
      <c r="J132" s="190"/>
      <c r="K132" s="283"/>
      <c r="L132" s="283"/>
    </row>
    <row r="133" spans="1:12">
      <c r="A133" s="153"/>
      <c r="B133" s="162"/>
      <c r="C133" s="162"/>
      <c r="D133" s="282" t="s">
        <v>56</v>
      </c>
      <c r="E133" s="282"/>
      <c r="F133" s="163" t="s">
        <v>57</v>
      </c>
      <c r="G133" s="164" t="s">
        <v>430</v>
      </c>
      <c r="H133" s="164" t="s">
        <v>228</v>
      </c>
      <c r="I133" s="190" t="s">
        <v>430</v>
      </c>
      <c r="J133" s="190"/>
      <c r="K133" s="283"/>
      <c r="L133" s="283"/>
    </row>
    <row r="134" spans="1:12">
      <c r="A134" s="153"/>
      <c r="B134" s="162"/>
      <c r="C134" s="162"/>
      <c r="D134" s="282" t="s">
        <v>30</v>
      </c>
      <c r="E134" s="282"/>
      <c r="F134" s="163" t="s">
        <v>31</v>
      </c>
      <c r="G134" s="164" t="s">
        <v>431</v>
      </c>
      <c r="H134" s="164" t="s">
        <v>228</v>
      </c>
      <c r="I134" s="190" t="s">
        <v>431</v>
      </c>
      <c r="J134" s="190"/>
      <c r="K134" s="283"/>
      <c r="L134" s="283"/>
    </row>
    <row r="135" spans="1:12">
      <c r="A135" s="153"/>
      <c r="B135" s="162"/>
      <c r="C135" s="162"/>
      <c r="D135" s="282" t="s">
        <v>42</v>
      </c>
      <c r="E135" s="282"/>
      <c r="F135" s="163" t="s">
        <v>43</v>
      </c>
      <c r="G135" s="164" t="s">
        <v>432</v>
      </c>
      <c r="H135" s="164" t="s">
        <v>228</v>
      </c>
      <c r="I135" s="190" t="s">
        <v>432</v>
      </c>
      <c r="J135" s="190"/>
      <c r="K135" s="283"/>
      <c r="L135" s="283"/>
    </row>
    <row r="136" spans="1:12">
      <c r="A136" s="153"/>
      <c r="B136" s="162"/>
      <c r="C136" s="162"/>
      <c r="D136" s="282" t="s">
        <v>387</v>
      </c>
      <c r="E136" s="282"/>
      <c r="F136" s="163" t="s">
        <v>388</v>
      </c>
      <c r="G136" s="164" t="s">
        <v>298</v>
      </c>
      <c r="H136" s="164" t="s">
        <v>228</v>
      </c>
      <c r="I136" s="190" t="s">
        <v>298</v>
      </c>
      <c r="J136" s="190"/>
      <c r="K136" s="283"/>
      <c r="L136" s="283"/>
    </row>
    <row r="137" spans="1:12">
      <c r="A137" s="153"/>
      <c r="B137" s="155" t="s">
        <v>320</v>
      </c>
      <c r="C137" s="155"/>
      <c r="D137" s="185"/>
      <c r="E137" s="185"/>
      <c r="F137" s="156" t="s">
        <v>321</v>
      </c>
      <c r="G137" s="157" t="s">
        <v>251</v>
      </c>
      <c r="H137" s="157" t="s">
        <v>228</v>
      </c>
      <c r="I137" s="186" t="s">
        <v>251</v>
      </c>
      <c r="J137" s="186"/>
      <c r="K137" s="283"/>
      <c r="L137" s="283"/>
    </row>
    <row r="138" spans="1:12" ht="15">
      <c r="A138" s="153"/>
      <c r="B138" s="158"/>
      <c r="C138" s="159" t="s">
        <v>322</v>
      </c>
      <c r="D138" s="287"/>
      <c r="E138" s="287"/>
      <c r="F138" s="160" t="s">
        <v>323</v>
      </c>
      <c r="G138" s="161" t="s">
        <v>251</v>
      </c>
      <c r="H138" s="161" t="s">
        <v>228</v>
      </c>
      <c r="I138" s="188" t="s">
        <v>251</v>
      </c>
      <c r="J138" s="188"/>
      <c r="K138" s="283"/>
      <c r="L138" s="283"/>
    </row>
    <row r="139" spans="1:12">
      <c r="A139" s="153"/>
      <c r="B139" s="162"/>
      <c r="C139" s="162"/>
      <c r="D139" s="282" t="s">
        <v>56</v>
      </c>
      <c r="E139" s="282"/>
      <c r="F139" s="163" t="s">
        <v>57</v>
      </c>
      <c r="G139" s="164" t="s">
        <v>433</v>
      </c>
      <c r="H139" s="164" t="s">
        <v>228</v>
      </c>
      <c r="I139" s="190" t="s">
        <v>433</v>
      </c>
      <c r="J139" s="190"/>
      <c r="K139" s="283"/>
      <c r="L139" s="283"/>
    </row>
    <row r="140" spans="1:12">
      <c r="A140" s="153"/>
      <c r="B140" s="162"/>
      <c r="C140" s="162"/>
      <c r="D140" s="282" t="s">
        <v>30</v>
      </c>
      <c r="E140" s="282"/>
      <c r="F140" s="163" t="s">
        <v>31</v>
      </c>
      <c r="G140" s="164" t="s">
        <v>273</v>
      </c>
      <c r="H140" s="164" t="s">
        <v>228</v>
      </c>
      <c r="I140" s="190" t="s">
        <v>273</v>
      </c>
      <c r="J140" s="190"/>
      <c r="K140" s="283"/>
      <c r="L140" s="283"/>
    </row>
    <row r="141" spans="1:12">
      <c r="A141" s="153"/>
      <c r="B141" s="162"/>
      <c r="C141" s="162"/>
      <c r="D141" s="282" t="s">
        <v>42</v>
      </c>
      <c r="E141" s="282"/>
      <c r="F141" s="163" t="s">
        <v>43</v>
      </c>
      <c r="G141" s="164" t="s">
        <v>422</v>
      </c>
      <c r="H141" s="164" t="s">
        <v>228</v>
      </c>
      <c r="I141" s="190" t="s">
        <v>422</v>
      </c>
      <c r="J141" s="190"/>
      <c r="K141" s="283"/>
      <c r="L141" s="283"/>
    </row>
    <row r="142" spans="1:12" ht="22.5">
      <c r="A142" s="153"/>
      <c r="B142" s="162"/>
      <c r="C142" s="162"/>
      <c r="D142" s="282" t="s">
        <v>384</v>
      </c>
      <c r="E142" s="282"/>
      <c r="F142" s="163" t="s">
        <v>385</v>
      </c>
      <c r="G142" s="164" t="s">
        <v>273</v>
      </c>
      <c r="H142" s="164" t="s">
        <v>228</v>
      </c>
      <c r="I142" s="190" t="s">
        <v>273</v>
      </c>
      <c r="J142" s="190"/>
      <c r="K142" s="283"/>
      <c r="L142" s="283"/>
    </row>
    <row r="143" spans="1:12">
      <c r="A143" s="153"/>
      <c r="B143" s="155" t="s">
        <v>51</v>
      </c>
      <c r="C143" s="155"/>
      <c r="D143" s="185"/>
      <c r="E143" s="185"/>
      <c r="F143" s="156" t="s">
        <v>52</v>
      </c>
      <c r="G143" s="157" t="s">
        <v>324</v>
      </c>
      <c r="H143" s="157" t="s">
        <v>325</v>
      </c>
      <c r="I143" s="186" t="s">
        <v>326</v>
      </c>
      <c r="J143" s="186"/>
      <c r="K143" s="283"/>
      <c r="L143" s="283"/>
    </row>
    <row r="144" spans="1:12" ht="15">
      <c r="A144" s="153"/>
      <c r="B144" s="158"/>
      <c r="C144" s="159" t="s">
        <v>53</v>
      </c>
      <c r="D144" s="287"/>
      <c r="E144" s="287"/>
      <c r="F144" s="160" t="s">
        <v>54</v>
      </c>
      <c r="G144" s="161" t="s">
        <v>327</v>
      </c>
      <c r="H144" s="161" t="s">
        <v>325</v>
      </c>
      <c r="I144" s="188" t="s">
        <v>328</v>
      </c>
      <c r="J144" s="188"/>
      <c r="K144" s="283"/>
      <c r="L144" s="283"/>
    </row>
    <row r="145" spans="1:12" ht="22.5">
      <c r="A145" s="153"/>
      <c r="B145" s="162"/>
      <c r="C145" s="162"/>
      <c r="D145" s="282" t="s">
        <v>434</v>
      </c>
      <c r="E145" s="282"/>
      <c r="F145" s="163" t="s">
        <v>435</v>
      </c>
      <c r="G145" s="164" t="s">
        <v>436</v>
      </c>
      <c r="H145" s="164" t="s">
        <v>228</v>
      </c>
      <c r="I145" s="190" t="s">
        <v>436</v>
      </c>
      <c r="J145" s="190"/>
      <c r="K145" s="283"/>
      <c r="L145" s="283"/>
    </row>
    <row r="146" spans="1:12">
      <c r="A146" s="153"/>
      <c r="B146" s="162"/>
      <c r="C146" s="162"/>
      <c r="D146" s="282" t="s">
        <v>22</v>
      </c>
      <c r="E146" s="282"/>
      <c r="F146" s="163" t="s">
        <v>23</v>
      </c>
      <c r="G146" s="164" t="s">
        <v>437</v>
      </c>
      <c r="H146" s="164" t="s">
        <v>228</v>
      </c>
      <c r="I146" s="190" t="s">
        <v>437</v>
      </c>
      <c r="J146" s="190"/>
      <c r="K146" s="283"/>
      <c r="L146" s="283"/>
    </row>
    <row r="147" spans="1:12">
      <c r="A147" s="153"/>
      <c r="B147" s="162"/>
      <c r="C147" s="162"/>
      <c r="D147" s="282" t="s">
        <v>371</v>
      </c>
      <c r="E147" s="282"/>
      <c r="F147" s="163" t="s">
        <v>372</v>
      </c>
      <c r="G147" s="164" t="s">
        <v>438</v>
      </c>
      <c r="H147" s="164" t="s">
        <v>228</v>
      </c>
      <c r="I147" s="190" t="s">
        <v>438</v>
      </c>
      <c r="J147" s="190"/>
      <c r="K147" s="283"/>
      <c r="L147" s="283"/>
    </row>
    <row r="148" spans="1:12">
      <c r="A148" s="153"/>
      <c r="B148" s="162"/>
      <c r="C148" s="162"/>
      <c r="D148" s="282" t="s">
        <v>24</v>
      </c>
      <c r="E148" s="282"/>
      <c r="F148" s="163" t="s">
        <v>253</v>
      </c>
      <c r="G148" s="164" t="s">
        <v>439</v>
      </c>
      <c r="H148" s="164" t="s">
        <v>228</v>
      </c>
      <c r="I148" s="190" t="s">
        <v>439</v>
      </c>
      <c r="J148" s="190"/>
      <c r="K148" s="283"/>
      <c r="L148" s="283"/>
    </row>
    <row r="149" spans="1:12" ht="22.5">
      <c r="A149" s="153"/>
      <c r="B149" s="162"/>
      <c r="C149" s="162"/>
      <c r="D149" s="282" t="s">
        <v>440</v>
      </c>
      <c r="E149" s="282"/>
      <c r="F149" s="163" t="s">
        <v>441</v>
      </c>
      <c r="G149" s="164" t="s">
        <v>442</v>
      </c>
      <c r="H149" s="164" t="s">
        <v>228</v>
      </c>
      <c r="I149" s="190" t="s">
        <v>442</v>
      </c>
      <c r="J149" s="190"/>
      <c r="K149" s="283"/>
      <c r="L149" s="283"/>
    </row>
    <row r="150" spans="1:12" ht="22.5">
      <c r="A150" s="153"/>
      <c r="B150" s="162"/>
      <c r="C150" s="162"/>
      <c r="D150" s="282" t="s">
        <v>443</v>
      </c>
      <c r="E150" s="282"/>
      <c r="F150" s="163" t="s">
        <v>444</v>
      </c>
      <c r="G150" s="164" t="s">
        <v>445</v>
      </c>
      <c r="H150" s="164" t="s">
        <v>228</v>
      </c>
      <c r="I150" s="190" t="s">
        <v>445</v>
      </c>
      <c r="J150" s="190"/>
      <c r="K150" s="283"/>
      <c r="L150" s="283"/>
    </row>
    <row r="151" spans="1:12" ht="22.5">
      <c r="A151" s="153"/>
      <c r="B151" s="162"/>
      <c r="C151" s="162"/>
      <c r="D151" s="282" t="s">
        <v>446</v>
      </c>
      <c r="E151" s="282"/>
      <c r="F151" s="163" t="s">
        <v>447</v>
      </c>
      <c r="G151" s="164" t="s">
        <v>448</v>
      </c>
      <c r="H151" s="164" t="s">
        <v>228</v>
      </c>
      <c r="I151" s="190" t="s">
        <v>448</v>
      </c>
      <c r="J151" s="190"/>
      <c r="K151" s="283"/>
      <c r="L151" s="283"/>
    </row>
    <row r="152" spans="1:12">
      <c r="A152" s="153"/>
      <c r="B152" s="162"/>
      <c r="C152" s="162"/>
      <c r="D152" s="282" t="s">
        <v>26</v>
      </c>
      <c r="E152" s="282"/>
      <c r="F152" s="163" t="s">
        <v>27</v>
      </c>
      <c r="G152" s="164" t="s">
        <v>449</v>
      </c>
      <c r="H152" s="164" t="s">
        <v>228</v>
      </c>
      <c r="I152" s="190" t="s">
        <v>449</v>
      </c>
      <c r="J152" s="190"/>
      <c r="K152" s="283"/>
      <c r="L152" s="283"/>
    </row>
    <row r="153" spans="1:12">
      <c r="A153" s="153"/>
      <c r="B153" s="162"/>
      <c r="C153" s="162"/>
      <c r="D153" s="282" t="s">
        <v>28</v>
      </c>
      <c r="E153" s="282"/>
      <c r="F153" s="163" t="s">
        <v>29</v>
      </c>
      <c r="G153" s="164" t="s">
        <v>450</v>
      </c>
      <c r="H153" s="164" t="s">
        <v>228</v>
      </c>
      <c r="I153" s="190" t="s">
        <v>450</v>
      </c>
      <c r="J153" s="190"/>
      <c r="K153" s="283"/>
      <c r="L153" s="283"/>
    </row>
    <row r="154" spans="1:12" ht="22.5">
      <c r="A154" s="153"/>
      <c r="B154" s="162"/>
      <c r="C154" s="162"/>
      <c r="D154" s="282" t="s">
        <v>451</v>
      </c>
      <c r="E154" s="282"/>
      <c r="F154" s="163" t="s">
        <v>452</v>
      </c>
      <c r="G154" s="164" t="s">
        <v>453</v>
      </c>
      <c r="H154" s="164" t="s">
        <v>228</v>
      </c>
      <c r="I154" s="190" t="s">
        <v>453</v>
      </c>
      <c r="J154" s="190"/>
      <c r="K154" s="283"/>
      <c r="L154" s="283"/>
    </row>
    <row r="155" spans="1:12">
      <c r="A155" s="153"/>
      <c r="B155" s="162"/>
      <c r="C155" s="162"/>
      <c r="D155" s="282" t="s">
        <v>30</v>
      </c>
      <c r="E155" s="282"/>
      <c r="F155" s="163" t="s">
        <v>31</v>
      </c>
      <c r="G155" s="164" t="s">
        <v>454</v>
      </c>
      <c r="H155" s="164" t="s">
        <v>455</v>
      </c>
      <c r="I155" s="190" t="s">
        <v>456</v>
      </c>
      <c r="J155" s="190"/>
      <c r="K155" s="283"/>
      <c r="L155" s="283"/>
    </row>
    <row r="156" spans="1:12">
      <c r="A156" s="153"/>
      <c r="B156" s="162"/>
      <c r="C156" s="162"/>
      <c r="D156" s="282" t="s">
        <v>32</v>
      </c>
      <c r="E156" s="282"/>
      <c r="F156" s="163" t="s">
        <v>33</v>
      </c>
      <c r="G156" s="164" t="s">
        <v>457</v>
      </c>
      <c r="H156" s="164" t="s">
        <v>228</v>
      </c>
      <c r="I156" s="190" t="s">
        <v>457</v>
      </c>
      <c r="J156" s="190"/>
      <c r="K156" s="283"/>
      <c r="L156" s="283"/>
    </row>
    <row r="157" spans="1:12">
      <c r="A157" s="153"/>
      <c r="B157" s="162"/>
      <c r="C157" s="162"/>
      <c r="D157" s="282" t="s">
        <v>58</v>
      </c>
      <c r="E157" s="282"/>
      <c r="F157" s="163" t="s">
        <v>59</v>
      </c>
      <c r="G157" s="164" t="s">
        <v>458</v>
      </c>
      <c r="H157" s="164" t="s">
        <v>228</v>
      </c>
      <c r="I157" s="190" t="s">
        <v>458</v>
      </c>
      <c r="J157" s="190"/>
      <c r="K157" s="283"/>
      <c r="L157" s="283"/>
    </row>
    <row r="158" spans="1:12">
      <c r="A158" s="153"/>
      <c r="B158" s="162"/>
      <c r="C158" s="162"/>
      <c r="D158" s="282" t="s">
        <v>36</v>
      </c>
      <c r="E158" s="282"/>
      <c r="F158" s="163" t="s">
        <v>37</v>
      </c>
      <c r="G158" s="164" t="s">
        <v>459</v>
      </c>
      <c r="H158" s="164" t="s">
        <v>228</v>
      </c>
      <c r="I158" s="190" t="s">
        <v>459</v>
      </c>
      <c r="J158" s="190"/>
      <c r="K158" s="283"/>
      <c r="L158" s="283"/>
    </row>
    <row r="159" spans="1:12">
      <c r="A159" s="153"/>
      <c r="B159" s="162"/>
      <c r="C159" s="162"/>
      <c r="D159" s="282" t="s">
        <v>38</v>
      </c>
      <c r="E159" s="282"/>
      <c r="F159" s="163" t="s">
        <v>39</v>
      </c>
      <c r="G159" s="164" t="s">
        <v>460</v>
      </c>
      <c r="H159" s="164" t="s">
        <v>228</v>
      </c>
      <c r="I159" s="190" t="s">
        <v>460</v>
      </c>
      <c r="J159" s="190"/>
      <c r="K159" s="283"/>
      <c r="L159" s="283"/>
    </row>
    <row r="160" spans="1:12">
      <c r="A160" s="153"/>
      <c r="B160" s="162"/>
      <c r="C160" s="162"/>
      <c r="D160" s="282" t="s">
        <v>40</v>
      </c>
      <c r="E160" s="282"/>
      <c r="F160" s="163" t="s">
        <v>41</v>
      </c>
      <c r="G160" s="164" t="s">
        <v>461</v>
      </c>
      <c r="H160" s="164" t="s">
        <v>228</v>
      </c>
      <c r="I160" s="190" t="s">
        <v>461</v>
      </c>
      <c r="J160" s="190"/>
      <c r="K160" s="283"/>
      <c r="L160" s="283"/>
    </row>
    <row r="161" spans="1:12">
      <c r="A161" s="153"/>
      <c r="B161" s="162"/>
      <c r="C161" s="162"/>
      <c r="D161" s="282" t="s">
        <v>42</v>
      </c>
      <c r="E161" s="282"/>
      <c r="F161" s="163" t="s">
        <v>43</v>
      </c>
      <c r="G161" s="164" t="s">
        <v>462</v>
      </c>
      <c r="H161" s="164" t="s">
        <v>228</v>
      </c>
      <c r="I161" s="190" t="s">
        <v>462</v>
      </c>
      <c r="J161" s="190"/>
      <c r="K161" s="283"/>
      <c r="L161" s="283"/>
    </row>
    <row r="162" spans="1:12">
      <c r="A162" s="153"/>
      <c r="B162" s="162"/>
      <c r="C162" s="162"/>
      <c r="D162" s="282" t="s">
        <v>262</v>
      </c>
      <c r="E162" s="282"/>
      <c r="F162" s="163" t="s">
        <v>263</v>
      </c>
      <c r="G162" s="164" t="s">
        <v>463</v>
      </c>
      <c r="H162" s="164" t="s">
        <v>228</v>
      </c>
      <c r="I162" s="190" t="s">
        <v>463</v>
      </c>
      <c r="J162" s="190"/>
      <c r="K162" s="283"/>
      <c r="L162" s="283"/>
    </row>
    <row r="163" spans="1:12" ht="22.5">
      <c r="A163" s="153"/>
      <c r="B163" s="162"/>
      <c r="C163" s="162"/>
      <c r="D163" s="282" t="s">
        <v>265</v>
      </c>
      <c r="E163" s="282"/>
      <c r="F163" s="163" t="s">
        <v>266</v>
      </c>
      <c r="G163" s="164" t="s">
        <v>464</v>
      </c>
      <c r="H163" s="164" t="s">
        <v>228</v>
      </c>
      <c r="I163" s="190" t="s">
        <v>464</v>
      </c>
      <c r="J163" s="190"/>
      <c r="K163" s="283"/>
      <c r="L163" s="283"/>
    </row>
    <row r="164" spans="1:12" ht="22.5">
      <c r="A164" s="153"/>
      <c r="B164" s="162"/>
      <c r="C164" s="162"/>
      <c r="D164" s="282" t="s">
        <v>268</v>
      </c>
      <c r="E164" s="282"/>
      <c r="F164" s="163" t="s">
        <v>269</v>
      </c>
      <c r="G164" s="164" t="s">
        <v>465</v>
      </c>
      <c r="H164" s="164" t="s">
        <v>228</v>
      </c>
      <c r="I164" s="190" t="s">
        <v>465</v>
      </c>
      <c r="J164" s="190"/>
      <c r="K164" s="283"/>
      <c r="L164" s="283"/>
    </row>
    <row r="165" spans="1:12">
      <c r="A165" s="153"/>
      <c r="B165" s="162"/>
      <c r="C165" s="162"/>
      <c r="D165" s="282" t="s">
        <v>387</v>
      </c>
      <c r="E165" s="282"/>
      <c r="F165" s="163" t="s">
        <v>388</v>
      </c>
      <c r="G165" s="164" t="s">
        <v>259</v>
      </c>
      <c r="H165" s="164" t="s">
        <v>433</v>
      </c>
      <c r="I165" s="190" t="s">
        <v>466</v>
      </c>
      <c r="J165" s="190"/>
      <c r="K165" s="283"/>
      <c r="L165" s="283"/>
    </row>
    <row r="166" spans="1:12">
      <c r="A166" s="153"/>
      <c r="B166" s="162"/>
      <c r="C166" s="162"/>
      <c r="D166" s="282" t="s">
        <v>44</v>
      </c>
      <c r="E166" s="282"/>
      <c r="F166" s="163" t="s">
        <v>45</v>
      </c>
      <c r="G166" s="164" t="s">
        <v>273</v>
      </c>
      <c r="H166" s="164" t="s">
        <v>228</v>
      </c>
      <c r="I166" s="190" t="s">
        <v>273</v>
      </c>
      <c r="J166" s="190"/>
      <c r="K166" s="283"/>
      <c r="L166" s="283"/>
    </row>
    <row r="167" spans="1:12">
      <c r="A167" s="153"/>
      <c r="B167" s="162"/>
      <c r="C167" s="162"/>
      <c r="D167" s="282" t="s">
        <v>46</v>
      </c>
      <c r="E167" s="282"/>
      <c r="F167" s="163" t="s">
        <v>47</v>
      </c>
      <c r="G167" s="164" t="s">
        <v>467</v>
      </c>
      <c r="H167" s="164" t="s">
        <v>228</v>
      </c>
      <c r="I167" s="190" t="s">
        <v>467</v>
      </c>
      <c r="J167" s="190"/>
      <c r="K167" s="283"/>
      <c r="L167" s="283"/>
    </row>
    <row r="168" spans="1:12">
      <c r="A168" s="153"/>
      <c r="B168" s="162"/>
      <c r="C168" s="162"/>
      <c r="D168" s="282" t="s">
        <v>271</v>
      </c>
      <c r="E168" s="282"/>
      <c r="F168" s="163" t="s">
        <v>272</v>
      </c>
      <c r="G168" s="164" t="s">
        <v>468</v>
      </c>
      <c r="H168" s="164" t="s">
        <v>469</v>
      </c>
      <c r="I168" s="190" t="s">
        <v>470</v>
      </c>
      <c r="J168" s="190"/>
      <c r="K168" s="283"/>
      <c r="L168" s="283"/>
    </row>
    <row r="169" spans="1:12">
      <c r="A169" s="153"/>
      <c r="B169" s="162"/>
      <c r="C169" s="162"/>
      <c r="D169" s="282" t="s">
        <v>471</v>
      </c>
      <c r="E169" s="282"/>
      <c r="F169" s="163" t="s">
        <v>472</v>
      </c>
      <c r="G169" s="164" t="s">
        <v>473</v>
      </c>
      <c r="H169" s="164" t="s">
        <v>228</v>
      </c>
      <c r="I169" s="190" t="s">
        <v>473</v>
      </c>
      <c r="J169" s="190"/>
      <c r="K169" s="283"/>
      <c r="L169" s="283"/>
    </row>
    <row r="170" spans="1:12">
      <c r="A170" s="153"/>
      <c r="B170" s="162"/>
      <c r="C170" s="162"/>
      <c r="D170" s="282" t="s">
        <v>392</v>
      </c>
      <c r="E170" s="282"/>
      <c r="F170" s="163" t="s">
        <v>393</v>
      </c>
      <c r="G170" s="164" t="s">
        <v>267</v>
      </c>
      <c r="H170" s="164" t="s">
        <v>228</v>
      </c>
      <c r="I170" s="190" t="s">
        <v>267</v>
      </c>
      <c r="J170" s="190"/>
      <c r="K170" s="283"/>
      <c r="L170" s="283"/>
    </row>
    <row r="171" spans="1:12" ht="22.5">
      <c r="A171" s="153"/>
      <c r="B171" s="162"/>
      <c r="C171" s="162"/>
      <c r="D171" s="282" t="s">
        <v>395</v>
      </c>
      <c r="E171" s="282"/>
      <c r="F171" s="163" t="s">
        <v>396</v>
      </c>
      <c r="G171" s="164" t="s">
        <v>251</v>
      </c>
      <c r="H171" s="164" t="s">
        <v>228</v>
      </c>
      <c r="I171" s="190" t="s">
        <v>251</v>
      </c>
      <c r="J171" s="190"/>
      <c r="K171" s="283"/>
      <c r="L171" s="283"/>
    </row>
    <row r="172" spans="1:12">
      <c r="A172" s="153"/>
      <c r="B172" s="162"/>
      <c r="C172" s="162"/>
      <c r="D172" s="282" t="s">
        <v>398</v>
      </c>
      <c r="E172" s="282"/>
      <c r="F172" s="163" t="s">
        <v>399</v>
      </c>
      <c r="G172" s="164" t="s">
        <v>474</v>
      </c>
      <c r="H172" s="164" t="s">
        <v>228</v>
      </c>
      <c r="I172" s="190" t="s">
        <v>474</v>
      </c>
      <c r="J172" s="190"/>
      <c r="K172" s="283"/>
      <c r="L172" s="283"/>
    </row>
    <row r="173" spans="1:12" ht="15">
      <c r="A173" s="153"/>
      <c r="B173" s="158"/>
      <c r="C173" s="159" t="s">
        <v>329</v>
      </c>
      <c r="D173" s="287"/>
      <c r="E173" s="287"/>
      <c r="F173" s="160" t="s">
        <v>218</v>
      </c>
      <c r="G173" s="161" t="s">
        <v>330</v>
      </c>
      <c r="H173" s="161" t="s">
        <v>228</v>
      </c>
      <c r="I173" s="188" t="s">
        <v>330</v>
      </c>
      <c r="J173" s="188"/>
      <c r="K173" s="283"/>
      <c r="L173" s="283"/>
    </row>
    <row r="174" spans="1:12">
      <c r="A174" s="153"/>
      <c r="B174" s="162"/>
      <c r="C174" s="162"/>
      <c r="D174" s="282" t="s">
        <v>30</v>
      </c>
      <c r="E174" s="282"/>
      <c r="F174" s="163" t="s">
        <v>31</v>
      </c>
      <c r="G174" s="164" t="s">
        <v>475</v>
      </c>
      <c r="H174" s="164" t="s">
        <v>228</v>
      </c>
      <c r="I174" s="190" t="s">
        <v>475</v>
      </c>
      <c r="J174" s="190"/>
      <c r="K174" s="283"/>
      <c r="L174" s="283"/>
    </row>
    <row r="175" spans="1:12">
      <c r="A175" s="153"/>
      <c r="B175" s="162"/>
      <c r="C175" s="162"/>
      <c r="D175" s="282" t="s">
        <v>38</v>
      </c>
      <c r="E175" s="282"/>
      <c r="F175" s="163" t="s">
        <v>39</v>
      </c>
      <c r="G175" s="164" t="s">
        <v>476</v>
      </c>
      <c r="H175" s="164" t="s">
        <v>228</v>
      </c>
      <c r="I175" s="190" t="s">
        <v>476</v>
      </c>
      <c r="J175" s="190"/>
      <c r="K175" s="283"/>
      <c r="L175" s="283"/>
    </row>
    <row r="176" spans="1:12" ht="22.5">
      <c r="A176" s="153"/>
      <c r="B176" s="162"/>
      <c r="C176" s="162"/>
      <c r="D176" s="282" t="s">
        <v>265</v>
      </c>
      <c r="E176" s="282"/>
      <c r="F176" s="163" t="s">
        <v>266</v>
      </c>
      <c r="G176" s="164" t="s">
        <v>477</v>
      </c>
      <c r="H176" s="164" t="s">
        <v>228</v>
      </c>
      <c r="I176" s="190" t="s">
        <v>477</v>
      </c>
      <c r="J176" s="190"/>
      <c r="K176" s="283"/>
      <c r="L176" s="283"/>
    </row>
    <row r="177" spans="1:12">
      <c r="A177" s="153"/>
      <c r="B177" s="162"/>
      <c r="C177" s="162"/>
      <c r="D177" s="282" t="s">
        <v>478</v>
      </c>
      <c r="E177" s="282"/>
      <c r="F177" s="163" t="s">
        <v>479</v>
      </c>
      <c r="G177" s="164" t="s">
        <v>334</v>
      </c>
      <c r="H177" s="164" t="s">
        <v>228</v>
      </c>
      <c r="I177" s="190" t="s">
        <v>334</v>
      </c>
      <c r="J177" s="190"/>
      <c r="K177" s="283"/>
      <c r="L177" s="283"/>
    </row>
    <row r="178" spans="1:12">
      <c r="A178" s="153"/>
      <c r="B178" s="155" t="s">
        <v>335</v>
      </c>
      <c r="C178" s="155"/>
      <c r="D178" s="185"/>
      <c r="E178" s="185"/>
      <c r="F178" s="156" t="s">
        <v>336</v>
      </c>
      <c r="G178" s="157" t="s">
        <v>337</v>
      </c>
      <c r="H178" s="157" t="s">
        <v>338</v>
      </c>
      <c r="I178" s="186" t="s">
        <v>339</v>
      </c>
      <c r="J178" s="186"/>
      <c r="K178" s="283"/>
      <c r="L178" s="283"/>
    </row>
    <row r="179" spans="1:12" ht="22.5">
      <c r="A179" s="153"/>
      <c r="B179" s="158"/>
      <c r="C179" s="159" t="s">
        <v>340</v>
      </c>
      <c r="D179" s="287"/>
      <c r="E179" s="287"/>
      <c r="F179" s="160" t="s">
        <v>341</v>
      </c>
      <c r="G179" s="161" t="s">
        <v>337</v>
      </c>
      <c r="H179" s="161" t="s">
        <v>338</v>
      </c>
      <c r="I179" s="188" t="s">
        <v>339</v>
      </c>
      <c r="J179" s="188"/>
      <c r="K179" s="283"/>
      <c r="L179" s="283"/>
    </row>
    <row r="180" spans="1:12">
      <c r="A180" s="153"/>
      <c r="B180" s="162"/>
      <c r="C180" s="162"/>
      <c r="D180" s="282" t="s">
        <v>480</v>
      </c>
      <c r="E180" s="282"/>
      <c r="F180" s="163" t="s">
        <v>481</v>
      </c>
      <c r="G180" s="164" t="s">
        <v>337</v>
      </c>
      <c r="H180" s="164" t="s">
        <v>338</v>
      </c>
      <c r="I180" s="190" t="s">
        <v>339</v>
      </c>
      <c r="J180" s="190"/>
      <c r="K180" s="283"/>
      <c r="L180" s="283"/>
    </row>
    <row r="181" spans="1:12">
      <c r="A181" s="153"/>
      <c r="B181" s="155" t="s">
        <v>55</v>
      </c>
      <c r="C181" s="155"/>
      <c r="D181" s="185"/>
      <c r="E181" s="185"/>
      <c r="F181" s="156" t="s">
        <v>16</v>
      </c>
      <c r="G181" s="157" t="s">
        <v>342</v>
      </c>
      <c r="H181" s="157" t="s">
        <v>228</v>
      </c>
      <c r="I181" s="186" t="s">
        <v>342</v>
      </c>
      <c r="J181" s="186"/>
      <c r="K181" s="283"/>
      <c r="L181" s="283"/>
    </row>
    <row r="182" spans="1:12" ht="15">
      <c r="A182" s="153"/>
      <c r="B182" s="158"/>
      <c r="C182" s="159" t="s">
        <v>343</v>
      </c>
      <c r="D182" s="287"/>
      <c r="E182" s="287"/>
      <c r="F182" s="160" t="s">
        <v>344</v>
      </c>
      <c r="G182" s="161" t="s">
        <v>345</v>
      </c>
      <c r="H182" s="161" t="s">
        <v>228</v>
      </c>
      <c r="I182" s="188" t="s">
        <v>345</v>
      </c>
      <c r="J182" s="188"/>
      <c r="K182" s="283"/>
      <c r="L182" s="283"/>
    </row>
    <row r="183" spans="1:12">
      <c r="A183" s="153"/>
      <c r="B183" s="162"/>
      <c r="C183" s="162"/>
      <c r="D183" s="282" t="s">
        <v>20</v>
      </c>
      <c r="E183" s="282"/>
      <c r="F183" s="163" t="s">
        <v>369</v>
      </c>
      <c r="G183" s="164" t="s">
        <v>482</v>
      </c>
      <c r="H183" s="164" t="s">
        <v>228</v>
      </c>
      <c r="I183" s="190" t="s">
        <v>482</v>
      </c>
      <c r="J183" s="190"/>
      <c r="K183" s="283"/>
      <c r="L183" s="283"/>
    </row>
    <row r="184" spans="1:12">
      <c r="A184" s="153"/>
      <c r="B184" s="162"/>
      <c r="C184" s="162"/>
      <c r="D184" s="282" t="s">
        <v>22</v>
      </c>
      <c r="E184" s="282"/>
      <c r="F184" s="163" t="s">
        <v>23</v>
      </c>
      <c r="G184" s="164" t="s">
        <v>483</v>
      </c>
      <c r="H184" s="164" t="s">
        <v>228</v>
      </c>
      <c r="I184" s="190" t="s">
        <v>483</v>
      </c>
      <c r="J184" s="190"/>
      <c r="K184" s="283"/>
      <c r="L184" s="283"/>
    </row>
    <row r="185" spans="1:12">
      <c r="A185" s="153"/>
      <c r="B185" s="162"/>
      <c r="C185" s="162"/>
      <c r="D185" s="282" t="s">
        <v>24</v>
      </c>
      <c r="E185" s="282"/>
      <c r="F185" s="163" t="s">
        <v>253</v>
      </c>
      <c r="G185" s="164" t="s">
        <v>484</v>
      </c>
      <c r="H185" s="164" t="s">
        <v>228</v>
      </c>
      <c r="I185" s="190" t="s">
        <v>484</v>
      </c>
      <c r="J185" s="190"/>
      <c r="K185" s="283"/>
      <c r="L185" s="283"/>
    </row>
    <row r="186" spans="1:12">
      <c r="A186" s="153"/>
      <c r="B186" s="162"/>
      <c r="C186" s="162"/>
      <c r="D186" s="282" t="s">
        <v>26</v>
      </c>
      <c r="E186" s="282"/>
      <c r="F186" s="163" t="s">
        <v>27</v>
      </c>
      <c r="G186" s="164" t="s">
        <v>485</v>
      </c>
      <c r="H186" s="164" t="s">
        <v>228</v>
      </c>
      <c r="I186" s="190" t="s">
        <v>485</v>
      </c>
      <c r="J186" s="190"/>
      <c r="K186" s="283"/>
      <c r="L186" s="283"/>
    </row>
    <row r="187" spans="1:12">
      <c r="A187" s="153"/>
      <c r="B187" s="162"/>
      <c r="C187" s="162"/>
      <c r="D187" s="282" t="s">
        <v>28</v>
      </c>
      <c r="E187" s="282"/>
      <c r="F187" s="163" t="s">
        <v>29</v>
      </c>
      <c r="G187" s="164" t="s">
        <v>466</v>
      </c>
      <c r="H187" s="164" t="s">
        <v>228</v>
      </c>
      <c r="I187" s="190" t="s">
        <v>466</v>
      </c>
      <c r="J187" s="190"/>
      <c r="K187" s="283"/>
      <c r="L187" s="283"/>
    </row>
    <row r="188" spans="1:12">
      <c r="A188" s="153"/>
      <c r="B188" s="162"/>
      <c r="C188" s="162"/>
      <c r="D188" s="282" t="s">
        <v>56</v>
      </c>
      <c r="E188" s="282"/>
      <c r="F188" s="163" t="s">
        <v>57</v>
      </c>
      <c r="G188" s="164" t="s">
        <v>228</v>
      </c>
      <c r="H188" s="164" t="s">
        <v>228</v>
      </c>
      <c r="I188" s="190" t="s">
        <v>228</v>
      </c>
      <c r="J188" s="190"/>
      <c r="K188" s="283"/>
      <c r="L188" s="283"/>
    </row>
    <row r="189" spans="1:12">
      <c r="A189" s="153"/>
      <c r="B189" s="162"/>
      <c r="C189" s="162"/>
      <c r="D189" s="282" t="s">
        <v>30</v>
      </c>
      <c r="E189" s="282"/>
      <c r="F189" s="163" t="s">
        <v>31</v>
      </c>
      <c r="G189" s="164" t="s">
        <v>486</v>
      </c>
      <c r="H189" s="164" t="s">
        <v>228</v>
      </c>
      <c r="I189" s="190" t="s">
        <v>486</v>
      </c>
      <c r="J189" s="190"/>
      <c r="K189" s="283"/>
      <c r="L189" s="283"/>
    </row>
    <row r="190" spans="1:12">
      <c r="A190" s="153"/>
      <c r="B190" s="162"/>
      <c r="C190" s="162"/>
      <c r="D190" s="282" t="s">
        <v>32</v>
      </c>
      <c r="E190" s="282"/>
      <c r="F190" s="163" t="s">
        <v>33</v>
      </c>
      <c r="G190" s="164" t="s">
        <v>487</v>
      </c>
      <c r="H190" s="164" t="s">
        <v>228</v>
      </c>
      <c r="I190" s="190" t="s">
        <v>487</v>
      </c>
      <c r="J190" s="190"/>
      <c r="K190" s="283"/>
      <c r="L190" s="283"/>
    </row>
    <row r="191" spans="1:12">
      <c r="A191" s="153"/>
      <c r="B191" s="162"/>
      <c r="C191" s="162"/>
      <c r="D191" s="282" t="s">
        <v>34</v>
      </c>
      <c r="E191" s="282"/>
      <c r="F191" s="163" t="s">
        <v>60</v>
      </c>
      <c r="G191" s="164" t="s">
        <v>228</v>
      </c>
      <c r="H191" s="164" t="s">
        <v>228</v>
      </c>
      <c r="I191" s="190" t="s">
        <v>228</v>
      </c>
      <c r="J191" s="190"/>
      <c r="K191" s="283"/>
      <c r="L191" s="283"/>
    </row>
    <row r="192" spans="1:12">
      <c r="A192" s="153"/>
      <c r="B192" s="162"/>
      <c r="C192" s="162"/>
      <c r="D192" s="282" t="s">
        <v>36</v>
      </c>
      <c r="E192" s="282"/>
      <c r="F192" s="163" t="s">
        <v>37</v>
      </c>
      <c r="G192" s="164" t="s">
        <v>488</v>
      </c>
      <c r="H192" s="164" t="s">
        <v>228</v>
      </c>
      <c r="I192" s="190" t="s">
        <v>488</v>
      </c>
      <c r="J192" s="190"/>
      <c r="K192" s="283"/>
      <c r="L192" s="283"/>
    </row>
    <row r="193" spans="1:12">
      <c r="A193" s="153"/>
      <c r="B193" s="162"/>
      <c r="C193" s="162"/>
      <c r="D193" s="282" t="s">
        <v>38</v>
      </c>
      <c r="E193" s="282"/>
      <c r="F193" s="163" t="s">
        <v>39</v>
      </c>
      <c r="G193" s="164" t="s">
        <v>489</v>
      </c>
      <c r="H193" s="164" t="s">
        <v>228</v>
      </c>
      <c r="I193" s="190" t="s">
        <v>489</v>
      </c>
      <c r="J193" s="190"/>
      <c r="K193" s="283"/>
      <c r="L193" s="283"/>
    </row>
    <row r="194" spans="1:12">
      <c r="A194" s="153"/>
      <c r="B194" s="162"/>
      <c r="C194" s="162"/>
      <c r="D194" s="282" t="s">
        <v>40</v>
      </c>
      <c r="E194" s="282"/>
      <c r="F194" s="163" t="s">
        <v>41</v>
      </c>
      <c r="G194" s="164" t="s">
        <v>490</v>
      </c>
      <c r="H194" s="164" t="s">
        <v>228</v>
      </c>
      <c r="I194" s="190" t="s">
        <v>490</v>
      </c>
      <c r="J194" s="190"/>
      <c r="K194" s="283"/>
      <c r="L194" s="283"/>
    </row>
    <row r="195" spans="1:12">
      <c r="A195" s="153"/>
      <c r="B195" s="162"/>
      <c r="C195" s="162"/>
      <c r="D195" s="282" t="s">
        <v>42</v>
      </c>
      <c r="E195" s="282"/>
      <c r="F195" s="163" t="s">
        <v>43</v>
      </c>
      <c r="G195" s="164" t="s">
        <v>491</v>
      </c>
      <c r="H195" s="164" t="s">
        <v>228</v>
      </c>
      <c r="I195" s="190" t="s">
        <v>491</v>
      </c>
      <c r="J195" s="190"/>
      <c r="K195" s="283"/>
      <c r="L195" s="283"/>
    </row>
    <row r="196" spans="1:12">
      <c r="A196" s="153"/>
      <c r="B196" s="162"/>
      <c r="C196" s="162"/>
      <c r="D196" s="282" t="s">
        <v>262</v>
      </c>
      <c r="E196" s="282"/>
      <c r="F196" s="163" t="s">
        <v>263</v>
      </c>
      <c r="G196" s="164" t="s">
        <v>492</v>
      </c>
      <c r="H196" s="164" t="s">
        <v>228</v>
      </c>
      <c r="I196" s="190" t="s">
        <v>492</v>
      </c>
      <c r="J196" s="190"/>
      <c r="K196" s="283"/>
      <c r="L196" s="283"/>
    </row>
    <row r="197" spans="1:12" ht="22.5">
      <c r="A197" s="153"/>
      <c r="B197" s="162"/>
      <c r="C197" s="162"/>
      <c r="D197" s="282" t="s">
        <v>268</v>
      </c>
      <c r="E197" s="282"/>
      <c r="F197" s="163" t="s">
        <v>269</v>
      </c>
      <c r="G197" s="164" t="s">
        <v>402</v>
      </c>
      <c r="H197" s="164" t="s">
        <v>228</v>
      </c>
      <c r="I197" s="190" t="s">
        <v>402</v>
      </c>
      <c r="J197" s="190"/>
      <c r="K197" s="283"/>
      <c r="L197" s="283"/>
    </row>
    <row r="198" spans="1:12">
      <c r="A198" s="153"/>
      <c r="B198" s="162"/>
      <c r="C198" s="162"/>
      <c r="D198" s="282" t="s">
        <v>387</v>
      </c>
      <c r="E198" s="282"/>
      <c r="F198" s="163" t="s">
        <v>388</v>
      </c>
      <c r="G198" s="164" t="s">
        <v>493</v>
      </c>
      <c r="H198" s="164" t="s">
        <v>228</v>
      </c>
      <c r="I198" s="190" t="s">
        <v>493</v>
      </c>
      <c r="J198" s="190"/>
      <c r="K198" s="283"/>
      <c r="L198" s="283"/>
    </row>
    <row r="199" spans="1:12">
      <c r="A199" s="153"/>
      <c r="B199" s="162"/>
      <c r="C199" s="162"/>
      <c r="D199" s="282" t="s">
        <v>44</v>
      </c>
      <c r="E199" s="282"/>
      <c r="F199" s="163" t="s">
        <v>45</v>
      </c>
      <c r="G199" s="164" t="s">
        <v>397</v>
      </c>
      <c r="H199" s="164" t="s">
        <v>228</v>
      </c>
      <c r="I199" s="190" t="s">
        <v>397</v>
      </c>
      <c r="J199" s="190"/>
      <c r="K199" s="283"/>
      <c r="L199" s="283"/>
    </row>
    <row r="200" spans="1:12">
      <c r="A200" s="153"/>
      <c r="B200" s="162"/>
      <c r="C200" s="162"/>
      <c r="D200" s="282" t="s">
        <v>46</v>
      </c>
      <c r="E200" s="282"/>
      <c r="F200" s="163" t="s">
        <v>47</v>
      </c>
      <c r="G200" s="164" t="s">
        <v>494</v>
      </c>
      <c r="H200" s="164" t="s">
        <v>228</v>
      </c>
      <c r="I200" s="190" t="s">
        <v>494</v>
      </c>
      <c r="J200" s="190"/>
      <c r="K200" s="283"/>
      <c r="L200" s="283"/>
    </row>
    <row r="201" spans="1:12" ht="22.5">
      <c r="A201" s="153"/>
      <c r="B201" s="162"/>
      <c r="C201" s="162"/>
      <c r="D201" s="282" t="s">
        <v>495</v>
      </c>
      <c r="E201" s="282"/>
      <c r="F201" s="163" t="s">
        <v>496</v>
      </c>
      <c r="G201" s="164" t="s">
        <v>497</v>
      </c>
      <c r="H201" s="164" t="s">
        <v>228</v>
      </c>
      <c r="I201" s="190" t="s">
        <v>497</v>
      </c>
      <c r="J201" s="190"/>
      <c r="K201" s="283"/>
      <c r="L201" s="283"/>
    </row>
    <row r="202" spans="1:12" ht="22.5">
      <c r="A202" s="153"/>
      <c r="B202" s="162"/>
      <c r="C202" s="162"/>
      <c r="D202" s="282" t="s">
        <v>395</v>
      </c>
      <c r="E202" s="282"/>
      <c r="F202" s="163" t="s">
        <v>396</v>
      </c>
      <c r="G202" s="164" t="s">
        <v>397</v>
      </c>
      <c r="H202" s="164" t="s">
        <v>228</v>
      </c>
      <c r="I202" s="190" t="s">
        <v>397</v>
      </c>
      <c r="J202" s="190"/>
      <c r="K202" s="283"/>
      <c r="L202" s="283"/>
    </row>
    <row r="203" spans="1:12">
      <c r="A203" s="153"/>
      <c r="B203" s="162"/>
      <c r="C203" s="162"/>
      <c r="D203" s="282" t="s">
        <v>398</v>
      </c>
      <c r="E203" s="282"/>
      <c r="F203" s="163" t="s">
        <v>399</v>
      </c>
      <c r="G203" s="164" t="s">
        <v>466</v>
      </c>
      <c r="H203" s="164" t="s">
        <v>228</v>
      </c>
      <c r="I203" s="190" t="s">
        <v>466</v>
      </c>
      <c r="J203" s="190"/>
      <c r="K203" s="283"/>
      <c r="L203" s="283"/>
    </row>
    <row r="204" spans="1:12" ht="15">
      <c r="A204" s="153"/>
      <c r="B204" s="158"/>
      <c r="C204" s="159" t="s">
        <v>346</v>
      </c>
      <c r="D204" s="287"/>
      <c r="E204" s="287"/>
      <c r="F204" s="160" t="s">
        <v>347</v>
      </c>
      <c r="G204" s="161" t="s">
        <v>348</v>
      </c>
      <c r="H204" s="161" t="s">
        <v>228</v>
      </c>
      <c r="I204" s="188" t="s">
        <v>348</v>
      </c>
      <c r="J204" s="188"/>
      <c r="K204" s="283"/>
      <c r="L204" s="283"/>
    </row>
    <row r="205" spans="1:12">
      <c r="A205" s="153"/>
      <c r="B205" s="162"/>
      <c r="C205" s="162"/>
      <c r="D205" s="282" t="s">
        <v>26</v>
      </c>
      <c r="E205" s="282"/>
      <c r="F205" s="163" t="s">
        <v>27</v>
      </c>
      <c r="G205" s="164" t="s">
        <v>424</v>
      </c>
      <c r="H205" s="164" t="s">
        <v>228</v>
      </c>
      <c r="I205" s="190" t="s">
        <v>424</v>
      </c>
      <c r="J205" s="190"/>
      <c r="K205" s="283"/>
      <c r="L205" s="283"/>
    </row>
    <row r="206" spans="1:12">
      <c r="A206" s="153"/>
      <c r="B206" s="162"/>
      <c r="C206" s="162"/>
      <c r="D206" s="282" t="s">
        <v>28</v>
      </c>
      <c r="E206" s="282"/>
      <c r="F206" s="163" t="s">
        <v>29</v>
      </c>
      <c r="G206" s="164" t="s">
        <v>418</v>
      </c>
      <c r="H206" s="164" t="s">
        <v>228</v>
      </c>
      <c r="I206" s="190" t="s">
        <v>418</v>
      </c>
      <c r="J206" s="190"/>
      <c r="K206" s="283"/>
      <c r="L206" s="283"/>
    </row>
    <row r="207" spans="1:12">
      <c r="A207" s="153"/>
      <c r="B207" s="162"/>
      <c r="C207" s="162"/>
      <c r="D207" s="282" t="s">
        <v>56</v>
      </c>
      <c r="E207" s="282"/>
      <c r="F207" s="163" t="s">
        <v>57</v>
      </c>
      <c r="G207" s="164" t="s">
        <v>498</v>
      </c>
      <c r="H207" s="164" t="s">
        <v>228</v>
      </c>
      <c r="I207" s="190" t="s">
        <v>498</v>
      </c>
      <c r="J207" s="190"/>
      <c r="K207" s="283"/>
      <c r="L207" s="283"/>
    </row>
    <row r="208" spans="1:12">
      <c r="A208" s="153"/>
      <c r="B208" s="162"/>
      <c r="C208" s="162"/>
      <c r="D208" s="282" t="s">
        <v>30</v>
      </c>
      <c r="E208" s="282"/>
      <c r="F208" s="163" t="s">
        <v>31</v>
      </c>
      <c r="G208" s="164" t="s">
        <v>499</v>
      </c>
      <c r="H208" s="164" t="s">
        <v>228</v>
      </c>
      <c r="I208" s="190" t="s">
        <v>499</v>
      </c>
      <c r="J208" s="190"/>
      <c r="K208" s="283"/>
      <c r="L208" s="283"/>
    </row>
    <row r="209" spans="1:12" ht="22.5">
      <c r="A209" s="153"/>
      <c r="B209" s="162"/>
      <c r="C209" s="162"/>
      <c r="D209" s="282" t="s">
        <v>395</v>
      </c>
      <c r="E209" s="282"/>
      <c r="F209" s="163" t="s">
        <v>396</v>
      </c>
      <c r="G209" s="164" t="s">
        <v>397</v>
      </c>
      <c r="H209" s="164" t="s">
        <v>228</v>
      </c>
      <c r="I209" s="190" t="s">
        <v>397</v>
      </c>
      <c r="J209" s="190"/>
      <c r="K209" s="283"/>
      <c r="L209" s="283"/>
    </row>
    <row r="210" spans="1:12">
      <c r="A210" s="153"/>
      <c r="B210" s="162"/>
      <c r="C210" s="162"/>
      <c r="D210" s="282" t="s">
        <v>398</v>
      </c>
      <c r="E210" s="282"/>
      <c r="F210" s="163" t="s">
        <v>399</v>
      </c>
      <c r="G210" s="164" t="s">
        <v>500</v>
      </c>
      <c r="H210" s="164" t="s">
        <v>228</v>
      </c>
      <c r="I210" s="190" t="s">
        <v>500</v>
      </c>
      <c r="J210" s="190"/>
      <c r="K210" s="283"/>
      <c r="L210" s="283"/>
    </row>
    <row r="211" spans="1:12">
      <c r="A211" s="153"/>
      <c r="B211" s="155" t="s">
        <v>349</v>
      </c>
      <c r="C211" s="155"/>
      <c r="D211" s="185"/>
      <c r="E211" s="185"/>
      <c r="F211" s="156" t="s">
        <v>350</v>
      </c>
      <c r="G211" s="157" t="s">
        <v>351</v>
      </c>
      <c r="H211" s="157" t="s">
        <v>228</v>
      </c>
      <c r="I211" s="186" t="s">
        <v>351</v>
      </c>
      <c r="J211" s="186"/>
      <c r="K211" s="283"/>
      <c r="L211" s="283"/>
    </row>
    <row r="212" spans="1:12" ht="15">
      <c r="A212" s="153"/>
      <c r="B212" s="158"/>
      <c r="C212" s="159" t="s">
        <v>352</v>
      </c>
      <c r="D212" s="287"/>
      <c r="E212" s="287"/>
      <c r="F212" s="160" t="s">
        <v>353</v>
      </c>
      <c r="G212" s="161" t="s">
        <v>351</v>
      </c>
      <c r="H212" s="161" t="s">
        <v>228</v>
      </c>
      <c r="I212" s="188" t="s">
        <v>351</v>
      </c>
      <c r="J212" s="188"/>
      <c r="K212" s="283"/>
      <c r="L212" s="283"/>
    </row>
    <row r="213" spans="1:12">
      <c r="A213" s="153"/>
      <c r="B213" s="162"/>
      <c r="C213" s="162"/>
      <c r="D213" s="282" t="s">
        <v>22</v>
      </c>
      <c r="E213" s="282"/>
      <c r="F213" s="163" t="s">
        <v>23</v>
      </c>
      <c r="G213" s="164" t="s">
        <v>501</v>
      </c>
      <c r="H213" s="164" t="s">
        <v>228</v>
      </c>
      <c r="I213" s="190" t="s">
        <v>501</v>
      </c>
      <c r="J213" s="190"/>
      <c r="K213" s="283"/>
      <c r="L213" s="283"/>
    </row>
    <row r="214" spans="1:12">
      <c r="A214" s="153"/>
      <c r="B214" s="162"/>
      <c r="C214" s="162"/>
      <c r="D214" s="282" t="s">
        <v>24</v>
      </c>
      <c r="E214" s="282"/>
      <c r="F214" s="163" t="s">
        <v>253</v>
      </c>
      <c r="G214" s="164" t="s">
        <v>254</v>
      </c>
      <c r="H214" s="164" t="s">
        <v>228</v>
      </c>
      <c r="I214" s="190" t="s">
        <v>254</v>
      </c>
      <c r="J214" s="190"/>
      <c r="K214" s="283"/>
      <c r="L214" s="283"/>
    </row>
    <row r="215" spans="1:12">
      <c r="A215" s="153"/>
      <c r="B215" s="162"/>
      <c r="C215" s="162"/>
      <c r="D215" s="282" t="s">
        <v>26</v>
      </c>
      <c r="E215" s="282"/>
      <c r="F215" s="163" t="s">
        <v>27</v>
      </c>
      <c r="G215" s="164" t="s">
        <v>502</v>
      </c>
      <c r="H215" s="164" t="s">
        <v>228</v>
      </c>
      <c r="I215" s="190" t="s">
        <v>502</v>
      </c>
      <c r="J215" s="190"/>
      <c r="K215" s="283"/>
      <c r="L215" s="283"/>
    </row>
    <row r="216" spans="1:12">
      <c r="A216" s="153"/>
      <c r="B216" s="162"/>
      <c r="C216" s="162"/>
      <c r="D216" s="282" t="s">
        <v>28</v>
      </c>
      <c r="E216" s="282"/>
      <c r="F216" s="163" t="s">
        <v>29</v>
      </c>
      <c r="G216" s="164" t="s">
        <v>503</v>
      </c>
      <c r="H216" s="164" t="s">
        <v>228</v>
      </c>
      <c r="I216" s="190" t="s">
        <v>503</v>
      </c>
      <c r="J216" s="190"/>
      <c r="K216" s="283"/>
      <c r="L216" s="283"/>
    </row>
    <row r="217" spans="1:12">
      <c r="A217" s="153"/>
      <c r="B217" s="162"/>
      <c r="C217" s="162"/>
      <c r="D217" s="282" t="s">
        <v>56</v>
      </c>
      <c r="E217" s="282"/>
      <c r="F217" s="163" t="s">
        <v>57</v>
      </c>
      <c r="G217" s="164" t="s">
        <v>504</v>
      </c>
      <c r="H217" s="164" t="s">
        <v>228</v>
      </c>
      <c r="I217" s="190" t="s">
        <v>504</v>
      </c>
      <c r="J217" s="190"/>
      <c r="K217" s="283"/>
      <c r="L217" s="283"/>
    </row>
    <row r="218" spans="1:12">
      <c r="A218" s="153"/>
      <c r="B218" s="162"/>
      <c r="C218" s="162"/>
      <c r="D218" s="282" t="s">
        <v>30</v>
      </c>
      <c r="E218" s="282"/>
      <c r="F218" s="163" t="s">
        <v>31</v>
      </c>
      <c r="G218" s="164" t="s">
        <v>254</v>
      </c>
      <c r="H218" s="164" t="s">
        <v>228</v>
      </c>
      <c r="I218" s="190" t="s">
        <v>254</v>
      </c>
      <c r="J218" s="190"/>
      <c r="K218" s="283"/>
      <c r="L218" s="283"/>
    </row>
    <row r="219" spans="1:12">
      <c r="A219" s="153"/>
      <c r="B219" s="162"/>
      <c r="C219" s="162"/>
      <c r="D219" s="282" t="s">
        <v>36</v>
      </c>
      <c r="E219" s="282"/>
      <c r="F219" s="163" t="s">
        <v>37</v>
      </c>
      <c r="G219" s="164" t="s">
        <v>505</v>
      </c>
      <c r="H219" s="164" t="s">
        <v>228</v>
      </c>
      <c r="I219" s="190" t="s">
        <v>505</v>
      </c>
      <c r="J219" s="190"/>
      <c r="K219" s="283"/>
      <c r="L219" s="283"/>
    </row>
    <row r="220" spans="1:12">
      <c r="A220" s="153"/>
      <c r="B220" s="162"/>
      <c r="C220" s="162"/>
      <c r="D220" s="282" t="s">
        <v>42</v>
      </c>
      <c r="E220" s="282"/>
      <c r="F220" s="163" t="s">
        <v>43</v>
      </c>
      <c r="G220" s="164" t="s">
        <v>506</v>
      </c>
      <c r="H220" s="164" t="s">
        <v>228</v>
      </c>
      <c r="I220" s="190" t="s">
        <v>506</v>
      </c>
      <c r="J220" s="190"/>
      <c r="K220" s="283"/>
      <c r="L220" s="283"/>
    </row>
    <row r="221" spans="1:12">
      <c r="A221" s="153"/>
      <c r="B221" s="162"/>
      <c r="C221" s="162"/>
      <c r="D221" s="282" t="s">
        <v>46</v>
      </c>
      <c r="E221" s="282"/>
      <c r="F221" s="163" t="s">
        <v>47</v>
      </c>
      <c r="G221" s="164" t="s">
        <v>424</v>
      </c>
      <c r="H221" s="164" t="s">
        <v>228</v>
      </c>
      <c r="I221" s="190" t="s">
        <v>424</v>
      </c>
      <c r="J221" s="190"/>
      <c r="K221" s="283"/>
      <c r="L221" s="283"/>
    </row>
    <row r="222" spans="1:12" ht="15">
      <c r="A222" s="153"/>
      <c r="B222" s="288"/>
      <c r="C222" s="288"/>
      <c r="D222" s="283"/>
      <c r="E222" s="283"/>
      <c r="F222" s="283"/>
      <c r="G222" s="283"/>
      <c r="H222" s="283"/>
      <c r="I222" s="283"/>
      <c r="J222" s="283"/>
      <c r="K222" s="283"/>
      <c r="L222" s="283"/>
    </row>
    <row r="223" spans="1:12">
      <c r="A223" s="153"/>
      <c r="B223" s="284" t="s">
        <v>246</v>
      </c>
      <c r="C223" s="284"/>
      <c r="D223" s="284"/>
      <c r="E223" s="284"/>
      <c r="F223" s="284"/>
      <c r="G223" s="165" t="s">
        <v>354</v>
      </c>
      <c r="H223" s="165" t="s">
        <v>355</v>
      </c>
      <c r="I223" s="285" t="s">
        <v>356</v>
      </c>
      <c r="J223" s="285"/>
      <c r="K223" s="283"/>
      <c r="L223" s="283"/>
    </row>
    <row r="224" spans="1:12">
      <c r="A224" s="283"/>
      <c r="B224" s="283"/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</row>
    <row r="225" spans="1:12">
      <c r="A225" s="283"/>
      <c r="B225" s="283"/>
      <c r="C225" s="283"/>
      <c r="D225" s="283"/>
      <c r="E225" s="283"/>
      <c r="F225" s="283"/>
      <c r="G225" s="283"/>
      <c r="H225" s="283"/>
      <c r="I225" s="283"/>
      <c r="J225" s="192"/>
      <c r="K225" s="192"/>
      <c r="L225" s="153"/>
    </row>
    <row r="226" spans="1:12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</row>
    <row r="227" spans="1:12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</row>
    <row r="228" spans="1:12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</row>
  </sheetData>
  <mergeCells count="615">
    <mergeCell ref="A224:L224"/>
    <mergeCell ref="A225:I225"/>
    <mergeCell ref="J225:K225"/>
    <mergeCell ref="D221:E221"/>
    <mergeCell ref="I221:J221"/>
    <mergeCell ref="K221:L221"/>
    <mergeCell ref="B222:C222"/>
    <mergeCell ref="D222:L222"/>
    <mergeCell ref="B223:F223"/>
    <mergeCell ref="I223:J223"/>
    <mergeCell ref="K223:L223"/>
    <mergeCell ref="D219:E219"/>
    <mergeCell ref="I219:J219"/>
    <mergeCell ref="K219:L219"/>
    <mergeCell ref="D220:E220"/>
    <mergeCell ref="I220:J220"/>
    <mergeCell ref="K220:L220"/>
    <mergeCell ref="D217:E217"/>
    <mergeCell ref="I217:J217"/>
    <mergeCell ref="K217:L217"/>
    <mergeCell ref="D218:E218"/>
    <mergeCell ref="I218:J218"/>
    <mergeCell ref="K218:L218"/>
    <mergeCell ref="D215:E215"/>
    <mergeCell ref="I215:J215"/>
    <mergeCell ref="K215:L215"/>
    <mergeCell ref="D216:E216"/>
    <mergeCell ref="I216:J216"/>
    <mergeCell ref="K216:L216"/>
    <mergeCell ref="D213:E213"/>
    <mergeCell ref="I213:J213"/>
    <mergeCell ref="K213:L213"/>
    <mergeCell ref="D214:E214"/>
    <mergeCell ref="I214:J214"/>
    <mergeCell ref="K214:L214"/>
    <mergeCell ref="D211:E211"/>
    <mergeCell ref="I211:J211"/>
    <mergeCell ref="K211:L211"/>
    <mergeCell ref="D212:E212"/>
    <mergeCell ref="I212:J212"/>
    <mergeCell ref="K212:L212"/>
    <mergeCell ref="D209:E209"/>
    <mergeCell ref="I209:J209"/>
    <mergeCell ref="K209:L209"/>
    <mergeCell ref="D210:E210"/>
    <mergeCell ref="I210:J210"/>
    <mergeCell ref="K210:L210"/>
    <mergeCell ref="D207:E207"/>
    <mergeCell ref="I207:J207"/>
    <mergeCell ref="K207:L207"/>
    <mergeCell ref="D208:E208"/>
    <mergeCell ref="I208:J208"/>
    <mergeCell ref="K208:L208"/>
    <mergeCell ref="D205:E205"/>
    <mergeCell ref="I205:J205"/>
    <mergeCell ref="K205:L205"/>
    <mergeCell ref="D206:E206"/>
    <mergeCell ref="I206:J206"/>
    <mergeCell ref="K206:L206"/>
    <mergeCell ref="D203:E203"/>
    <mergeCell ref="I203:J203"/>
    <mergeCell ref="K203:L203"/>
    <mergeCell ref="D204:E204"/>
    <mergeCell ref="I204:J204"/>
    <mergeCell ref="K204:L204"/>
    <mergeCell ref="D201:E201"/>
    <mergeCell ref="I201:J201"/>
    <mergeCell ref="K201:L201"/>
    <mergeCell ref="D202:E202"/>
    <mergeCell ref="I202:J202"/>
    <mergeCell ref="K202:L202"/>
    <mergeCell ref="D199:E199"/>
    <mergeCell ref="I199:J199"/>
    <mergeCell ref="K199:L199"/>
    <mergeCell ref="D200:E200"/>
    <mergeCell ref="I200:J200"/>
    <mergeCell ref="K200:L200"/>
    <mergeCell ref="D197:E197"/>
    <mergeCell ref="I197:J197"/>
    <mergeCell ref="K197:L197"/>
    <mergeCell ref="D198:E198"/>
    <mergeCell ref="I198:J198"/>
    <mergeCell ref="K198:L198"/>
    <mergeCell ref="D195:E195"/>
    <mergeCell ref="I195:J195"/>
    <mergeCell ref="K195:L195"/>
    <mergeCell ref="D196:E196"/>
    <mergeCell ref="I196:J196"/>
    <mergeCell ref="K196:L196"/>
    <mergeCell ref="D193:E193"/>
    <mergeCell ref="I193:J193"/>
    <mergeCell ref="K193:L193"/>
    <mergeCell ref="D194:E194"/>
    <mergeCell ref="I194:J194"/>
    <mergeCell ref="K194:L194"/>
    <mergeCell ref="D191:E191"/>
    <mergeCell ref="I191:J191"/>
    <mergeCell ref="K191:L191"/>
    <mergeCell ref="D192:E192"/>
    <mergeCell ref="I192:J192"/>
    <mergeCell ref="K192:L192"/>
    <mergeCell ref="D189:E189"/>
    <mergeCell ref="I189:J189"/>
    <mergeCell ref="K189:L189"/>
    <mergeCell ref="D190:E190"/>
    <mergeCell ref="I190:J190"/>
    <mergeCell ref="K190:L190"/>
    <mergeCell ref="D187:E187"/>
    <mergeCell ref="I187:J187"/>
    <mergeCell ref="K187:L187"/>
    <mergeCell ref="D188:E188"/>
    <mergeCell ref="I188:J188"/>
    <mergeCell ref="K188:L188"/>
    <mergeCell ref="D185:E185"/>
    <mergeCell ref="I185:J185"/>
    <mergeCell ref="K185:L185"/>
    <mergeCell ref="D186:E186"/>
    <mergeCell ref="I186:J186"/>
    <mergeCell ref="K186:L186"/>
    <mergeCell ref="D183:E183"/>
    <mergeCell ref="I183:J183"/>
    <mergeCell ref="K183:L183"/>
    <mergeCell ref="D184:E184"/>
    <mergeCell ref="I184:J184"/>
    <mergeCell ref="K184:L184"/>
    <mergeCell ref="D181:E181"/>
    <mergeCell ref="I181:J181"/>
    <mergeCell ref="K181:L181"/>
    <mergeCell ref="D182:E182"/>
    <mergeCell ref="I182:J182"/>
    <mergeCell ref="K182:L182"/>
    <mergeCell ref="D179:E179"/>
    <mergeCell ref="I179:J179"/>
    <mergeCell ref="K179:L179"/>
    <mergeCell ref="D180:E180"/>
    <mergeCell ref="I180:J180"/>
    <mergeCell ref="K180:L180"/>
    <mergeCell ref="D177:E177"/>
    <mergeCell ref="I177:J177"/>
    <mergeCell ref="K177:L177"/>
    <mergeCell ref="D178:E178"/>
    <mergeCell ref="I178:J178"/>
    <mergeCell ref="K178:L178"/>
    <mergeCell ref="D175:E175"/>
    <mergeCell ref="I175:J175"/>
    <mergeCell ref="K175:L175"/>
    <mergeCell ref="D176:E176"/>
    <mergeCell ref="I176:J176"/>
    <mergeCell ref="K176:L176"/>
    <mergeCell ref="D173:E173"/>
    <mergeCell ref="I173:J173"/>
    <mergeCell ref="K173:L173"/>
    <mergeCell ref="D174:E174"/>
    <mergeCell ref="I174:J174"/>
    <mergeCell ref="K174:L174"/>
    <mergeCell ref="D171:E171"/>
    <mergeCell ref="I171:J171"/>
    <mergeCell ref="K171:L171"/>
    <mergeCell ref="D172:E172"/>
    <mergeCell ref="I172:J172"/>
    <mergeCell ref="K172:L172"/>
    <mergeCell ref="D169:E169"/>
    <mergeCell ref="I169:J169"/>
    <mergeCell ref="K169:L169"/>
    <mergeCell ref="D170:E170"/>
    <mergeCell ref="I170:J170"/>
    <mergeCell ref="K170:L170"/>
    <mergeCell ref="D167:E167"/>
    <mergeCell ref="I167:J167"/>
    <mergeCell ref="K167:L167"/>
    <mergeCell ref="D168:E168"/>
    <mergeCell ref="I168:J168"/>
    <mergeCell ref="K168:L168"/>
    <mergeCell ref="D165:E165"/>
    <mergeCell ref="I165:J165"/>
    <mergeCell ref="K165:L165"/>
    <mergeCell ref="D166:E166"/>
    <mergeCell ref="I166:J166"/>
    <mergeCell ref="K166:L166"/>
    <mergeCell ref="D163:E163"/>
    <mergeCell ref="I163:J163"/>
    <mergeCell ref="K163:L163"/>
    <mergeCell ref="D164:E164"/>
    <mergeCell ref="I164:J164"/>
    <mergeCell ref="K164:L164"/>
    <mergeCell ref="D161:E161"/>
    <mergeCell ref="I161:J161"/>
    <mergeCell ref="K161:L161"/>
    <mergeCell ref="D162:E162"/>
    <mergeCell ref="I162:J162"/>
    <mergeCell ref="K162:L162"/>
    <mergeCell ref="D159:E159"/>
    <mergeCell ref="I159:J159"/>
    <mergeCell ref="K159:L159"/>
    <mergeCell ref="D160:E160"/>
    <mergeCell ref="I160:J160"/>
    <mergeCell ref="K160:L160"/>
    <mergeCell ref="D157:E157"/>
    <mergeCell ref="I157:J157"/>
    <mergeCell ref="K157:L157"/>
    <mergeCell ref="D158:E158"/>
    <mergeCell ref="I158:J158"/>
    <mergeCell ref="K158:L158"/>
    <mergeCell ref="D155:E155"/>
    <mergeCell ref="I155:J155"/>
    <mergeCell ref="K155:L155"/>
    <mergeCell ref="D156:E156"/>
    <mergeCell ref="I156:J156"/>
    <mergeCell ref="K156:L156"/>
    <mergeCell ref="D153:E153"/>
    <mergeCell ref="I153:J153"/>
    <mergeCell ref="K153:L153"/>
    <mergeCell ref="D154:E154"/>
    <mergeCell ref="I154:J154"/>
    <mergeCell ref="K154:L154"/>
    <mergeCell ref="D151:E151"/>
    <mergeCell ref="I151:J151"/>
    <mergeCell ref="K151:L151"/>
    <mergeCell ref="D152:E152"/>
    <mergeCell ref="I152:J152"/>
    <mergeCell ref="K152:L152"/>
    <mergeCell ref="D149:E149"/>
    <mergeCell ref="I149:J149"/>
    <mergeCell ref="K149:L149"/>
    <mergeCell ref="D150:E150"/>
    <mergeCell ref="I150:J150"/>
    <mergeCell ref="K150:L150"/>
    <mergeCell ref="D147:E147"/>
    <mergeCell ref="I147:J147"/>
    <mergeCell ref="K147:L147"/>
    <mergeCell ref="D148:E148"/>
    <mergeCell ref="I148:J148"/>
    <mergeCell ref="K148:L148"/>
    <mergeCell ref="D145:E145"/>
    <mergeCell ref="I145:J145"/>
    <mergeCell ref="K145:L145"/>
    <mergeCell ref="D146:E146"/>
    <mergeCell ref="I146:J146"/>
    <mergeCell ref="K146:L146"/>
    <mergeCell ref="D143:E143"/>
    <mergeCell ref="I143:J143"/>
    <mergeCell ref="K143:L143"/>
    <mergeCell ref="D144:E144"/>
    <mergeCell ref="I144:J144"/>
    <mergeCell ref="K144:L144"/>
    <mergeCell ref="D141:E141"/>
    <mergeCell ref="I141:J141"/>
    <mergeCell ref="K141:L141"/>
    <mergeCell ref="D142:E142"/>
    <mergeCell ref="I142:J142"/>
    <mergeCell ref="K142:L142"/>
    <mergeCell ref="D139:E139"/>
    <mergeCell ref="I139:J139"/>
    <mergeCell ref="K139:L139"/>
    <mergeCell ref="D140:E140"/>
    <mergeCell ref="I140:J140"/>
    <mergeCell ref="K140:L140"/>
    <mergeCell ref="D137:E137"/>
    <mergeCell ref="I137:J137"/>
    <mergeCell ref="K137:L137"/>
    <mergeCell ref="D138:E138"/>
    <mergeCell ref="I138:J138"/>
    <mergeCell ref="K138:L138"/>
    <mergeCell ref="D135:E135"/>
    <mergeCell ref="I135:J135"/>
    <mergeCell ref="K135:L135"/>
    <mergeCell ref="D136:E136"/>
    <mergeCell ref="I136:J136"/>
    <mergeCell ref="K136:L136"/>
    <mergeCell ref="D133:E133"/>
    <mergeCell ref="I133:J133"/>
    <mergeCell ref="K133:L133"/>
    <mergeCell ref="D134:E134"/>
    <mergeCell ref="I134:J134"/>
    <mergeCell ref="K134:L134"/>
    <mergeCell ref="D131:E131"/>
    <mergeCell ref="I131:J131"/>
    <mergeCell ref="K131:L131"/>
    <mergeCell ref="D132:E132"/>
    <mergeCell ref="I132:J132"/>
    <mergeCell ref="K132:L132"/>
    <mergeCell ref="D129:E129"/>
    <mergeCell ref="I129:J129"/>
    <mergeCell ref="K129:L129"/>
    <mergeCell ref="D130:E130"/>
    <mergeCell ref="I130:J130"/>
    <mergeCell ref="K130:L130"/>
    <mergeCell ref="D127:E127"/>
    <mergeCell ref="I127:J127"/>
    <mergeCell ref="K127:L127"/>
    <mergeCell ref="D128:E128"/>
    <mergeCell ref="I128:J128"/>
    <mergeCell ref="K128:L128"/>
    <mergeCell ref="D125:E125"/>
    <mergeCell ref="I125:J125"/>
    <mergeCell ref="K125:L125"/>
    <mergeCell ref="D126:E126"/>
    <mergeCell ref="I126:J126"/>
    <mergeCell ref="K126:L126"/>
    <mergeCell ref="D123:E123"/>
    <mergeCell ref="I123:J123"/>
    <mergeCell ref="K123:L123"/>
    <mergeCell ref="D124:E124"/>
    <mergeCell ref="I124:J124"/>
    <mergeCell ref="K124:L124"/>
    <mergeCell ref="D121:E121"/>
    <mergeCell ref="I121:J121"/>
    <mergeCell ref="K121:L121"/>
    <mergeCell ref="D122:E122"/>
    <mergeCell ref="I122:J122"/>
    <mergeCell ref="K122:L122"/>
    <mergeCell ref="D119:E119"/>
    <mergeCell ref="I119:J119"/>
    <mergeCell ref="K119:L119"/>
    <mergeCell ref="D120:E120"/>
    <mergeCell ref="I120:J120"/>
    <mergeCell ref="K120:L120"/>
    <mergeCell ref="D117:E117"/>
    <mergeCell ref="I117:J117"/>
    <mergeCell ref="K117:L117"/>
    <mergeCell ref="D118:E118"/>
    <mergeCell ref="I118:J118"/>
    <mergeCell ref="K118:L118"/>
    <mergeCell ref="D115:E115"/>
    <mergeCell ref="I115:J115"/>
    <mergeCell ref="K115:L115"/>
    <mergeCell ref="D116:E116"/>
    <mergeCell ref="I116:J116"/>
    <mergeCell ref="K116:L116"/>
    <mergeCell ref="D113:E113"/>
    <mergeCell ref="I113:J113"/>
    <mergeCell ref="K113:L113"/>
    <mergeCell ref="D114:E114"/>
    <mergeCell ref="I114:J114"/>
    <mergeCell ref="K114:L114"/>
    <mergeCell ref="D111:E111"/>
    <mergeCell ref="I111:J111"/>
    <mergeCell ref="K111:L111"/>
    <mergeCell ref="D112:E112"/>
    <mergeCell ref="I112:J112"/>
    <mergeCell ref="K112:L112"/>
    <mergeCell ref="D109:E109"/>
    <mergeCell ref="I109:J109"/>
    <mergeCell ref="K109:L109"/>
    <mergeCell ref="D110:E110"/>
    <mergeCell ref="I110:J110"/>
    <mergeCell ref="K110:L110"/>
    <mergeCell ref="D107:E107"/>
    <mergeCell ref="I107:J107"/>
    <mergeCell ref="K107:L107"/>
    <mergeCell ref="D108:E108"/>
    <mergeCell ref="I108:J108"/>
    <mergeCell ref="K108:L108"/>
    <mergeCell ref="D105:E105"/>
    <mergeCell ref="I105:J105"/>
    <mergeCell ref="K105:L105"/>
    <mergeCell ref="D106:E106"/>
    <mergeCell ref="I106:J106"/>
    <mergeCell ref="K106:L106"/>
    <mergeCell ref="D103:E103"/>
    <mergeCell ref="I103:J103"/>
    <mergeCell ref="K103:L103"/>
    <mergeCell ref="D104:E104"/>
    <mergeCell ref="I104:J104"/>
    <mergeCell ref="K104:L104"/>
    <mergeCell ref="D101:E101"/>
    <mergeCell ref="I101:J101"/>
    <mergeCell ref="K101:L101"/>
    <mergeCell ref="D102:E102"/>
    <mergeCell ref="I102:J102"/>
    <mergeCell ref="K102:L102"/>
    <mergeCell ref="D99:E99"/>
    <mergeCell ref="I99:J99"/>
    <mergeCell ref="K99:L99"/>
    <mergeCell ref="D100:E100"/>
    <mergeCell ref="I100:J100"/>
    <mergeCell ref="K100:L100"/>
    <mergeCell ref="D97:E97"/>
    <mergeCell ref="I97:J97"/>
    <mergeCell ref="K97:L97"/>
    <mergeCell ref="D98:E98"/>
    <mergeCell ref="I98:J98"/>
    <mergeCell ref="K98:L98"/>
    <mergeCell ref="D95:E95"/>
    <mergeCell ref="I95:J95"/>
    <mergeCell ref="K95:L95"/>
    <mergeCell ref="D96:E96"/>
    <mergeCell ref="I96:J96"/>
    <mergeCell ref="K96:L96"/>
    <mergeCell ref="D93:E93"/>
    <mergeCell ref="I93:J93"/>
    <mergeCell ref="K93:L93"/>
    <mergeCell ref="D94:E94"/>
    <mergeCell ref="I94:J94"/>
    <mergeCell ref="K94:L94"/>
    <mergeCell ref="D91:E91"/>
    <mergeCell ref="I91:J91"/>
    <mergeCell ref="K91:L91"/>
    <mergeCell ref="D92:E92"/>
    <mergeCell ref="I92:J92"/>
    <mergeCell ref="K92:L92"/>
    <mergeCell ref="D89:E89"/>
    <mergeCell ref="I89:J89"/>
    <mergeCell ref="K89:L89"/>
    <mergeCell ref="D90:E90"/>
    <mergeCell ref="I90:J90"/>
    <mergeCell ref="K90:L90"/>
    <mergeCell ref="D87:E87"/>
    <mergeCell ref="I87:J87"/>
    <mergeCell ref="K87:L87"/>
    <mergeCell ref="D88:E88"/>
    <mergeCell ref="I88:J88"/>
    <mergeCell ref="K88:L88"/>
    <mergeCell ref="D85:E85"/>
    <mergeCell ref="I85:J85"/>
    <mergeCell ref="K85:L85"/>
    <mergeCell ref="D86:E86"/>
    <mergeCell ref="I86:J86"/>
    <mergeCell ref="K86:L86"/>
    <mergeCell ref="D83:E83"/>
    <mergeCell ref="I83:J83"/>
    <mergeCell ref="K83:L83"/>
    <mergeCell ref="D84:E84"/>
    <mergeCell ref="I84:J84"/>
    <mergeCell ref="K84:L84"/>
    <mergeCell ref="D81:E81"/>
    <mergeCell ref="I81:J81"/>
    <mergeCell ref="K81:L81"/>
    <mergeCell ref="D82:E82"/>
    <mergeCell ref="I82:J82"/>
    <mergeCell ref="K82:L82"/>
    <mergeCell ref="D79:E79"/>
    <mergeCell ref="I79:J79"/>
    <mergeCell ref="K79:L79"/>
    <mergeCell ref="D80:E80"/>
    <mergeCell ref="I80:J80"/>
    <mergeCell ref="K80:L80"/>
    <mergeCell ref="D77:E77"/>
    <mergeCell ref="I77:J77"/>
    <mergeCell ref="K77:L77"/>
    <mergeCell ref="D78:E78"/>
    <mergeCell ref="I78:J78"/>
    <mergeCell ref="K78:L78"/>
    <mergeCell ref="D75:E75"/>
    <mergeCell ref="I75:J75"/>
    <mergeCell ref="K75:L75"/>
    <mergeCell ref="D76:E76"/>
    <mergeCell ref="I76:J76"/>
    <mergeCell ref="K76:L76"/>
    <mergeCell ref="D73:E73"/>
    <mergeCell ref="I73:J73"/>
    <mergeCell ref="K73:L73"/>
    <mergeCell ref="D74:E74"/>
    <mergeCell ref="I74:J74"/>
    <mergeCell ref="K74:L74"/>
    <mergeCell ref="D71:E71"/>
    <mergeCell ref="I71:J71"/>
    <mergeCell ref="K71:L71"/>
    <mergeCell ref="D72:E72"/>
    <mergeCell ref="I72:J72"/>
    <mergeCell ref="K72:L72"/>
    <mergeCell ref="D69:E69"/>
    <mergeCell ref="I69:J69"/>
    <mergeCell ref="K69:L69"/>
    <mergeCell ref="D70:E70"/>
    <mergeCell ref="I70:J70"/>
    <mergeCell ref="K70:L70"/>
    <mergeCell ref="D67:E67"/>
    <mergeCell ref="I67:J67"/>
    <mergeCell ref="K67:L67"/>
    <mergeCell ref="D68:E68"/>
    <mergeCell ref="I68:J68"/>
    <mergeCell ref="K68:L68"/>
    <mergeCell ref="D65:E65"/>
    <mergeCell ref="I65:J65"/>
    <mergeCell ref="K65:L65"/>
    <mergeCell ref="D66:E66"/>
    <mergeCell ref="I66:J66"/>
    <mergeCell ref="K66:L66"/>
    <mergeCell ref="D63:E63"/>
    <mergeCell ref="I63:J63"/>
    <mergeCell ref="K63:L63"/>
    <mergeCell ref="D64:E64"/>
    <mergeCell ref="I64:J64"/>
    <mergeCell ref="K64:L64"/>
    <mergeCell ref="D61:E61"/>
    <mergeCell ref="I61:J61"/>
    <mergeCell ref="K61:L61"/>
    <mergeCell ref="D62:E62"/>
    <mergeCell ref="I62:J62"/>
    <mergeCell ref="K62:L62"/>
    <mergeCell ref="D59:E59"/>
    <mergeCell ref="I59:J59"/>
    <mergeCell ref="K59:L59"/>
    <mergeCell ref="D60:E60"/>
    <mergeCell ref="I60:J60"/>
    <mergeCell ref="K60:L60"/>
    <mergeCell ref="D57:E57"/>
    <mergeCell ref="I57:J57"/>
    <mergeCell ref="K57:L57"/>
    <mergeCell ref="D58:E58"/>
    <mergeCell ref="I58:J58"/>
    <mergeCell ref="K58:L58"/>
    <mergeCell ref="A54:L54"/>
    <mergeCell ref="D55:E55"/>
    <mergeCell ref="I55:J55"/>
    <mergeCell ref="K55:L55"/>
    <mergeCell ref="D56:E56"/>
    <mergeCell ref="I56:J56"/>
    <mergeCell ref="K56:L56"/>
    <mergeCell ref="B51:F51"/>
    <mergeCell ref="I51:J51"/>
    <mergeCell ref="A52:I52"/>
    <mergeCell ref="J52:K52"/>
    <mergeCell ref="B53:D53"/>
    <mergeCell ref="E53:J53"/>
    <mergeCell ref="K53:L53"/>
    <mergeCell ref="D48:E48"/>
    <mergeCell ref="I48:J48"/>
    <mergeCell ref="D49:E49"/>
    <mergeCell ref="I49:J49"/>
    <mergeCell ref="B50:C50"/>
    <mergeCell ref="D50:K50"/>
    <mergeCell ref="D45:E45"/>
    <mergeCell ref="I45:J45"/>
    <mergeCell ref="D46:E46"/>
    <mergeCell ref="I46:J46"/>
    <mergeCell ref="D47:E47"/>
    <mergeCell ref="I47:J47"/>
    <mergeCell ref="D42:E42"/>
    <mergeCell ref="I42:J42"/>
    <mergeCell ref="D43:E43"/>
    <mergeCell ref="I43:J43"/>
    <mergeCell ref="D44:E44"/>
    <mergeCell ref="I44:J44"/>
    <mergeCell ref="D39:E39"/>
    <mergeCell ref="I39:J39"/>
    <mergeCell ref="D40:E40"/>
    <mergeCell ref="I40:J40"/>
    <mergeCell ref="D41:E41"/>
    <mergeCell ref="I41:J41"/>
    <mergeCell ref="D36:E36"/>
    <mergeCell ref="I36:J36"/>
    <mergeCell ref="D37:E37"/>
    <mergeCell ref="I37:J37"/>
    <mergeCell ref="D38:E38"/>
    <mergeCell ref="I38:J38"/>
    <mergeCell ref="D33:E33"/>
    <mergeCell ref="I33:J33"/>
    <mergeCell ref="D34:E34"/>
    <mergeCell ref="I34:J34"/>
    <mergeCell ref="D35:E35"/>
    <mergeCell ref="I35:J35"/>
    <mergeCell ref="D30:E30"/>
    <mergeCell ref="I30:J30"/>
    <mergeCell ref="D31:E31"/>
    <mergeCell ref="I31:J31"/>
    <mergeCell ref="D32:E32"/>
    <mergeCell ref="I32:J32"/>
    <mergeCell ref="D27:E27"/>
    <mergeCell ref="I27:J27"/>
    <mergeCell ref="D28:E28"/>
    <mergeCell ref="I28:J28"/>
    <mergeCell ref="D29:E29"/>
    <mergeCell ref="I29:J29"/>
    <mergeCell ref="D24:E24"/>
    <mergeCell ref="I24:J24"/>
    <mergeCell ref="D25:E25"/>
    <mergeCell ref="I25:J25"/>
    <mergeCell ref="D26:E26"/>
    <mergeCell ref="I26:J26"/>
    <mergeCell ref="D21:E21"/>
    <mergeCell ref="I21:J21"/>
    <mergeCell ref="D22:E22"/>
    <mergeCell ref="I22:J22"/>
    <mergeCell ref="D23:E23"/>
    <mergeCell ref="I23:J23"/>
    <mergeCell ref="D18:E18"/>
    <mergeCell ref="I18:J18"/>
    <mergeCell ref="D19:E19"/>
    <mergeCell ref="I19:J19"/>
    <mergeCell ref="D20:E20"/>
    <mergeCell ref="I20:J20"/>
    <mergeCell ref="D15:E15"/>
    <mergeCell ref="I15:J15"/>
    <mergeCell ref="D16:E16"/>
    <mergeCell ref="I16:J16"/>
    <mergeCell ref="D17:E17"/>
    <mergeCell ref="I17:J17"/>
    <mergeCell ref="D12:E12"/>
    <mergeCell ref="I12:J12"/>
    <mergeCell ref="D13:E13"/>
    <mergeCell ref="I13:J13"/>
    <mergeCell ref="D14:E14"/>
    <mergeCell ref="I14:J14"/>
    <mergeCell ref="D9:E9"/>
    <mergeCell ref="I9:J9"/>
    <mergeCell ref="D10:E10"/>
    <mergeCell ref="I10:J10"/>
    <mergeCell ref="D11:E11"/>
    <mergeCell ref="I11:J11"/>
    <mergeCell ref="A5:K5"/>
    <mergeCell ref="D6:E6"/>
    <mergeCell ref="I6:J6"/>
    <mergeCell ref="D7:E7"/>
    <mergeCell ref="I7:J7"/>
    <mergeCell ref="D8:E8"/>
    <mergeCell ref="I8:J8"/>
    <mergeCell ref="A1:I1"/>
    <mergeCell ref="J1:K1"/>
    <mergeCell ref="A2:I2"/>
    <mergeCell ref="J2:K2"/>
    <mergeCell ref="A3:K3"/>
    <mergeCell ref="B4:D4"/>
    <mergeCell ref="E4:J4"/>
  </mergeCells>
  <pageMargins left="0.75" right="0.75" top="1" bottom="1" header="0.5" footer="0.5"/>
  <pageSetup paperSize="9" scale="6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5:H48"/>
  <sheetViews>
    <sheetView workbookViewId="0">
      <selection activeCell="C7" sqref="C7:H7"/>
    </sheetView>
  </sheetViews>
  <sheetFormatPr defaultRowHeight="12.75"/>
  <cols>
    <col min="1" max="3" width="9.140625" style="2"/>
    <col min="4" max="4" width="12" style="2" customWidth="1"/>
    <col min="5" max="5" width="9.28515625" style="2" customWidth="1"/>
    <col min="6" max="6" width="43.28515625" style="2" customWidth="1"/>
    <col min="7" max="7" width="32.85546875" style="2" customWidth="1"/>
    <col min="8" max="8" width="28.42578125" style="2" customWidth="1"/>
    <col min="9" max="259" width="9.140625" style="2"/>
    <col min="260" max="260" width="12" style="2" customWidth="1"/>
    <col min="261" max="261" width="9.28515625" style="2" customWidth="1"/>
    <col min="262" max="262" width="43.28515625" style="2" customWidth="1"/>
    <col min="263" max="263" width="32.85546875" style="2" customWidth="1"/>
    <col min="264" max="264" width="28.42578125" style="2" customWidth="1"/>
    <col min="265" max="515" width="9.140625" style="2"/>
    <col min="516" max="516" width="12" style="2" customWidth="1"/>
    <col min="517" max="517" width="9.28515625" style="2" customWidth="1"/>
    <col min="518" max="518" width="43.28515625" style="2" customWidth="1"/>
    <col min="519" max="519" width="32.85546875" style="2" customWidth="1"/>
    <col min="520" max="520" width="28.42578125" style="2" customWidth="1"/>
    <col min="521" max="771" width="9.140625" style="2"/>
    <col min="772" max="772" width="12" style="2" customWidth="1"/>
    <col min="773" max="773" width="9.28515625" style="2" customWidth="1"/>
    <col min="774" max="774" width="43.28515625" style="2" customWidth="1"/>
    <col min="775" max="775" width="32.85546875" style="2" customWidth="1"/>
    <col min="776" max="776" width="28.42578125" style="2" customWidth="1"/>
    <col min="777" max="1027" width="9.140625" style="2"/>
    <col min="1028" max="1028" width="12" style="2" customWidth="1"/>
    <col min="1029" max="1029" width="9.28515625" style="2" customWidth="1"/>
    <col min="1030" max="1030" width="43.28515625" style="2" customWidth="1"/>
    <col min="1031" max="1031" width="32.85546875" style="2" customWidth="1"/>
    <col min="1032" max="1032" width="28.42578125" style="2" customWidth="1"/>
    <col min="1033" max="1283" width="9.140625" style="2"/>
    <col min="1284" max="1284" width="12" style="2" customWidth="1"/>
    <col min="1285" max="1285" width="9.28515625" style="2" customWidth="1"/>
    <col min="1286" max="1286" width="43.28515625" style="2" customWidth="1"/>
    <col min="1287" max="1287" width="32.85546875" style="2" customWidth="1"/>
    <col min="1288" max="1288" width="28.42578125" style="2" customWidth="1"/>
    <col min="1289" max="1539" width="9.140625" style="2"/>
    <col min="1540" max="1540" width="12" style="2" customWidth="1"/>
    <col min="1541" max="1541" width="9.28515625" style="2" customWidth="1"/>
    <col min="1542" max="1542" width="43.28515625" style="2" customWidth="1"/>
    <col min="1543" max="1543" width="32.85546875" style="2" customWidth="1"/>
    <col min="1544" max="1544" width="28.42578125" style="2" customWidth="1"/>
    <col min="1545" max="1795" width="9.140625" style="2"/>
    <col min="1796" max="1796" width="12" style="2" customWidth="1"/>
    <col min="1797" max="1797" width="9.28515625" style="2" customWidth="1"/>
    <col min="1798" max="1798" width="43.28515625" style="2" customWidth="1"/>
    <col min="1799" max="1799" width="32.85546875" style="2" customWidth="1"/>
    <col min="1800" max="1800" width="28.42578125" style="2" customWidth="1"/>
    <col min="1801" max="2051" width="9.140625" style="2"/>
    <col min="2052" max="2052" width="12" style="2" customWidth="1"/>
    <col min="2053" max="2053" width="9.28515625" style="2" customWidth="1"/>
    <col min="2054" max="2054" width="43.28515625" style="2" customWidth="1"/>
    <col min="2055" max="2055" width="32.85546875" style="2" customWidth="1"/>
    <col min="2056" max="2056" width="28.42578125" style="2" customWidth="1"/>
    <col min="2057" max="2307" width="9.140625" style="2"/>
    <col min="2308" max="2308" width="12" style="2" customWidth="1"/>
    <col min="2309" max="2309" width="9.28515625" style="2" customWidth="1"/>
    <col min="2310" max="2310" width="43.28515625" style="2" customWidth="1"/>
    <col min="2311" max="2311" width="32.85546875" style="2" customWidth="1"/>
    <col min="2312" max="2312" width="28.42578125" style="2" customWidth="1"/>
    <col min="2313" max="2563" width="9.140625" style="2"/>
    <col min="2564" max="2564" width="12" style="2" customWidth="1"/>
    <col min="2565" max="2565" width="9.28515625" style="2" customWidth="1"/>
    <col min="2566" max="2566" width="43.28515625" style="2" customWidth="1"/>
    <col min="2567" max="2567" width="32.85546875" style="2" customWidth="1"/>
    <col min="2568" max="2568" width="28.42578125" style="2" customWidth="1"/>
    <col min="2569" max="2819" width="9.140625" style="2"/>
    <col min="2820" max="2820" width="12" style="2" customWidth="1"/>
    <col min="2821" max="2821" width="9.28515625" style="2" customWidth="1"/>
    <col min="2822" max="2822" width="43.28515625" style="2" customWidth="1"/>
    <col min="2823" max="2823" width="32.85546875" style="2" customWidth="1"/>
    <col min="2824" max="2824" width="28.42578125" style="2" customWidth="1"/>
    <col min="2825" max="3075" width="9.140625" style="2"/>
    <col min="3076" max="3076" width="12" style="2" customWidth="1"/>
    <col min="3077" max="3077" width="9.28515625" style="2" customWidth="1"/>
    <col min="3078" max="3078" width="43.28515625" style="2" customWidth="1"/>
    <col min="3079" max="3079" width="32.85546875" style="2" customWidth="1"/>
    <col min="3080" max="3080" width="28.42578125" style="2" customWidth="1"/>
    <col min="3081" max="3331" width="9.140625" style="2"/>
    <col min="3332" max="3332" width="12" style="2" customWidth="1"/>
    <col min="3333" max="3333" width="9.28515625" style="2" customWidth="1"/>
    <col min="3334" max="3334" width="43.28515625" style="2" customWidth="1"/>
    <col min="3335" max="3335" width="32.85546875" style="2" customWidth="1"/>
    <col min="3336" max="3336" width="28.42578125" style="2" customWidth="1"/>
    <col min="3337" max="3587" width="9.140625" style="2"/>
    <col min="3588" max="3588" width="12" style="2" customWidth="1"/>
    <col min="3589" max="3589" width="9.28515625" style="2" customWidth="1"/>
    <col min="3590" max="3590" width="43.28515625" style="2" customWidth="1"/>
    <col min="3591" max="3591" width="32.85546875" style="2" customWidth="1"/>
    <col min="3592" max="3592" width="28.42578125" style="2" customWidth="1"/>
    <col min="3593" max="3843" width="9.140625" style="2"/>
    <col min="3844" max="3844" width="12" style="2" customWidth="1"/>
    <col min="3845" max="3845" width="9.28515625" style="2" customWidth="1"/>
    <col min="3846" max="3846" width="43.28515625" style="2" customWidth="1"/>
    <col min="3847" max="3847" width="32.85546875" style="2" customWidth="1"/>
    <col min="3848" max="3848" width="28.42578125" style="2" customWidth="1"/>
    <col min="3849" max="4099" width="9.140625" style="2"/>
    <col min="4100" max="4100" width="12" style="2" customWidth="1"/>
    <col min="4101" max="4101" width="9.28515625" style="2" customWidth="1"/>
    <col min="4102" max="4102" width="43.28515625" style="2" customWidth="1"/>
    <col min="4103" max="4103" width="32.85546875" style="2" customWidth="1"/>
    <col min="4104" max="4104" width="28.42578125" style="2" customWidth="1"/>
    <col min="4105" max="4355" width="9.140625" style="2"/>
    <col min="4356" max="4356" width="12" style="2" customWidth="1"/>
    <col min="4357" max="4357" width="9.28515625" style="2" customWidth="1"/>
    <col min="4358" max="4358" width="43.28515625" style="2" customWidth="1"/>
    <col min="4359" max="4359" width="32.85546875" style="2" customWidth="1"/>
    <col min="4360" max="4360" width="28.42578125" style="2" customWidth="1"/>
    <col min="4361" max="4611" width="9.140625" style="2"/>
    <col min="4612" max="4612" width="12" style="2" customWidth="1"/>
    <col min="4613" max="4613" width="9.28515625" style="2" customWidth="1"/>
    <col min="4614" max="4614" width="43.28515625" style="2" customWidth="1"/>
    <col min="4615" max="4615" width="32.85546875" style="2" customWidth="1"/>
    <col min="4616" max="4616" width="28.42578125" style="2" customWidth="1"/>
    <col min="4617" max="4867" width="9.140625" style="2"/>
    <col min="4868" max="4868" width="12" style="2" customWidth="1"/>
    <col min="4869" max="4869" width="9.28515625" style="2" customWidth="1"/>
    <col min="4870" max="4870" width="43.28515625" style="2" customWidth="1"/>
    <col min="4871" max="4871" width="32.85546875" style="2" customWidth="1"/>
    <col min="4872" max="4872" width="28.42578125" style="2" customWidth="1"/>
    <col min="4873" max="5123" width="9.140625" style="2"/>
    <col min="5124" max="5124" width="12" style="2" customWidth="1"/>
    <col min="5125" max="5125" width="9.28515625" style="2" customWidth="1"/>
    <col min="5126" max="5126" width="43.28515625" style="2" customWidth="1"/>
    <col min="5127" max="5127" width="32.85546875" style="2" customWidth="1"/>
    <col min="5128" max="5128" width="28.42578125" style="2" customWidth="1"/>
    <col min="5129" max="5379" width="9.140625" style="2"/>
    <col min="5380" max="5380" width="12" style="2" customWidth="1"/>
    <col min="5381" max="5381" width="9.28515625" style="2" customWidth="1"/>
    <col min="5382" max="5382" width="43.28515625" style="2" customWidth="1"/>
    <col min="5383" max="5383" width="32.85546875" style="2" customWidth="1"/>
    <col min="5384" max="5384" width="28.42578125" style="2" customWidth="1"/>
    <col min="5385" max="5635" width="9.140625" style="2"/>
    <col min="5636" max="5636" width="12" style="2" customWidth="1"/>
    <col min="5637" max="5637" width="9.28515625" style="2" customWidth="1"/>
    <col min="5638" max="5638" width="43.28515625" style="2" customWidth="1"/>
    <col min="5639" max="5639" width="32.85546875" style="2" customWidth="1"/>
    <col min="5640" max="5640" width="28.42578125" style="2" customWidth="1"/>
    <col min="5641" max="5891" width="9.140625" style="2"/>
    <col min="5892" max="5892" width="12" style="2" customWidth="1"/>
    <col min="5893" max="5893" width="9.28515625" style="2" customWidth="1"/>
    <col min="5894" max="5894" width="43.28515625" style="2" customWidth="1"/>
    <col min="5895" max="5895" width="32.85546875" style="2" customWidth="1"/>
    <col min="5896" max="5896" width="28.42578125" style="2" customWidth="1"/>
    <col min="5897" max="6147" width="9.140625" style="2"/>
    <col min="6148" max="6148" width="12" style="2" customWidth="1"/>
    <col min="6149" max="6149" width="9.28515625" style="2" customWidth="1"/>
    <col min="6150" max="6150" width="43.28515625" style="2" customWidth="1"/>
    <col min="6151" max="6151" width="32.85546875" style="2" customWidth="1"/>
    <col min="6152" max="6152" width="28.42578125" style="2" customWidth="1"/>
    <col min="6153" max="6403" width="9.140625" style="2"/>
    <col min="6404" max="6404" width="12" style="2" customWidth="1"/>
    <col min="6405" max="6405" width="9.28515625" style="2" customWidth="1"/>
    <col min="6406" max="6406" width="43.28515625" style="2" customWidth="1"/>
    <col min="6407" max="6407" width="32.85546875" style="2" customWidth="1"/>
    <col min="6408" max="6408" width="28.42578125" style="2" customWidth="1"/>
    <col min="6409" max="6659" width="9.140625" style="2"/>
    <col min="6660" max="6660" width="12" style="2" customWidth="1"/>
    <col min="6661" max="6661" width="9.28515625" style="2" customWidth="1"/>
    <col min="6662" max="6662" width="43.28515625" style="2" customWidth="1"/>
    <col min="6663" max="6663" width="32.85546875" style="2" customWidth="1"/>
    <col min="6664" max="6664" width="28.42578125" style="2" customWidth="1"/>
    <col min="6665" max="6915" width="9.140625" style="2"/>
    <col min="6916" max="6916" width="12" style="2" customWidth="1"/>
    <col min="6917" max="6917" width="9.28515625" style="2" customWidth="1"/>
    <col min="6918" max="6918" width="43.28515625" style="2" customWidth="1"/>
    <col min="6919" max="6919" width="32.85546875" style="2" customWidth="1"/>
    <col min="6920" max="6920" width="28.42578125" style="2" customWidth="1"/>
    <col min="6921" max="7171" width="9.140625" style="2"/>
    <col min="7172" max="7172" width="12" style="2" customWidth="1"/>
    <col min="7173" max="7173" width="9.28515625" style="2" customWidth="1"/>
    <col min="7174" max="7174" width="43.28515625" style="2" customWidth="1"/>
    <col min="7175" max="7175" width="32.85546875" style="2" customWidth="1"/>
    <col min="7176" max="7176" width="28.42578125" style="2" customWidth="1"/>
    <col min="7177" max="7427" width="9.140625" style="2"/>
    <col min="7428" max="7428" width="12" style="2" customWidth="1"/>
    <col min="7429" max="7429" width="9.28515625" style="2" customWidth="1"/>
    <col min="7430" max="7430" width="43.28515625" style="2" customWidth="1"/>
    <col min="7431" max="7431" width="32.85546875" style="2" customWidth="1"/>
    <col min="7432" max="7432" width="28.42578125" style="2" customWidth="1"/>
    <col min="7433" max="7683" width="9.140625" style="2"/>
    <col min="7684" max="7684" width="12" style="2" customWidth="1"/>
    <col min="7685" max="7685" width="9.28515625" style="2" customWidth="1"/>
    <col min="7686" max="7686" width="43.28515625" style="2" customWidth="1"/>
    <col min="7687" max="7687" width="32.85546875" style="2" customWidth="1"/>
    <col min="7688" max="7688" width="28.42578125" style="2" customWidth="1"/>
    <col min="7689" max="7939" width="9.140625" style="2"/>
    <col min="7940" max="7940" width="12" style="2" customWidth="1"/>
    <col min="7941" max="7941" width="9.28515625" style="2" customWidth="1"/>
    <col min="7942" max="7942" width="43.28515625" style="2" customWidth="1"/>
    <col min="7943" max="7943" width="32.85546875" style="2" customWidth="1"/>
    <col min="7944" max="7944" width="28.42578125" style="2" customWidth="1"/>
    <col min="7945" max="8195" width="9.140625" style="2"/>
    <col min="8196" max="8196" width="12" style="2" customWidth="1"/>
    <col min="8197" max="8197" width="9.28515625" style="2" customWidth="1"/>
    <col min="8198" max="8198" width="43.28515625" style="2" customWidth="1"/>
    <col min="8199" max="8199" width="32.85546875" style="2" customWidth="1"/>
    <col min="8200" max="8200" width="28.42578125" style="2" customWidth="1"/>
    <col min="8201" max="8451" width="9.140625" style="2"/>
    <col min="8452" max="8452" width="12" style="2" customWidth="1"/>
    <col min="8453" max="8453" width="9.28515625" style="2" customWidth="1"/>
    <col min="8454" max="8454" width="43.28515625" style="2" customWidth="1"/>
    <col min="8455" max="8455" width="32.85546875" style="2" customWidth="1"/>
    <col min="8456" max="8456" width="28.42578125" style="2" customWidth="1"/>
    <col min="8457" max="8707" width="9.140625" style="2"/>
    <col min="8708" max="8708" width="12" style="2" customWidth="1"/>
    <col min="8709" max="8709" width="9.28515625" style="2" customWidth="1"/>
    <col min="8710" max="8710" width="43.28515625" style="2" customWidth="1"/>
    <col min="8711" max="8711" width="32.85546875" style="2" customWidth="1"/>
    <col min="8712" max="8712" width="28.42578125" style="2" customWidth="1"/>
    <col min="8713" max="8963" width="9.140625" style="2"/>
    <col min="8964" max="8964" width="12" style="2" customWidth="1"/>
    <col min="8965" max="8965" width="9.28515625" style="2" customWidth="1"/>
    <col min="8966" max="8966" width="43.28515625" style="2" customWidth="1"/>
    <col min="8967" max="8967" width="32.85546875" style="2" customWidth="1"/>
    <col min="8968" max="8968" width="28.42578125" style="2" customWidth="1"/>
    <col min="8969" max="9219" width="9.140625" style="2"/>
    <col min="9220" max="9220" width="12" style="2" customWidth="1"/>
    <col min="9221" max="9221" width="9.28515625" style="2" customWidth="1"/>
    <col min="9222" max="9222" width="43.28515625" style="2" customWidth="1"/>
    <col min="9223" max="9223" width="32.85546875" style="2" customWidth="1"/>
    <col min="9224" max="9224" width="28.42578125" style="2" customWidth="1"/>
    <col min="9225" max="9475" width="9.140625" style="2"/>
    <col min="9476" max="9476" width="12" style="2" customWidth="1"/>
    <col min="9477" max="9477" width="9.28515625" style="2" customWidth="1"/>
    <col min="9478" max="9478" width="43.28515625" style="2" customWidth="1"/>
    <col min="9479" max="9479" width="32.85546875" style="2" customWidth="1"/>
    <col min="9480" max="9480" width="28.42578125" style="2" customWidth="1"/>
    <col min="9481" max="9731" width="9.140625" style="2"/>
    <col min="9732" max="9732" width="12" style="2" customWidth="1"/>
    <col min="9733" max="9733" width="9.28515625" style="2" customWidth="1"/>
    <col min="9734" max="9734" width="43.28515625" style="2" customWidth="1"/>
    <col min="9735" max="9735" width="32.85546875" style="2" customWidth="1"/>
    <col min="9736" max="9736" width="28.42578125" style="2" customWidth="1"/>
    <col min="9737" max="9987" width="9.140625" style="2"/>
    <col min="9988" max="9988" width="12" style="2" customWidth="1"/>
    <col min="9989" max="9989" width="9.28515625" style="2" customWidth="1"/>
    <col min="9990" max="9990" width="43.28515625" style="2" customWidth="1"/>
    <col min="9991" max="9991" width="32.85546875" style="2" customWidth="1"/>
    <col min="9992" max="9992" width="28.42578125" style="2" customWidth="1"/>
    <col min="9993" max="10243" width="9.140625" style="2"/>
    <col min="10244" max="10244" width="12" style="2" customWidth="1"/>
    <col min="10245" max="10245" width="9.28515625" style="2" customWidth="1"/>
    <col min="10246" max="10246" width="43.28515625" style="2" customWidth="1"/>
    <col min="10247" max="10247" width="32.85546875" style="2" customWidth="1"/>
    <col min="10248" max="10248" width="28.42578125" style="2" customWidth="1"/>
    <col min="10249" max="10499" width="9.140625" style="2"/>
    <col min="10500" max="10500" width="12" style="2" customWidth="1"/>
    <col min="10501" max="10501" width="9.28515625" style="2" customWidth="1"/>
    <col min="10502" max="10502" width="43.28515625" style="2" customWidth="1"/>
    <col min="10503" max="10503" width="32.85546875" style="2" customWidth="1"/>
    <col min="10504" max="10504" width="28.42578125" style="2" customWidth="1"/>
    <col min="10505" max="10755" width="9.140625" style="2"/>
    <col min="10756" max="10756" width="12" style="2" customWidth="1"/>
    <col min="10757" max="10757" width="9.28515625" style="2" customWidth="1"/>
    <col min="10758" max="10758" width="43.28515625" style="2" customWidth="1"/>
    <col min="10759" max="10759" width="32.85546875" style="2" customWidth="1"/>
    <col min="10760" max="10760" width="28.42578125" style="2" customWidth="1"/>
    <col min="10761" max="11011" width="9.140625" style="2"/>
    <col min="11012" max="11012" width="12" style="2" customWidth="1"/>
    <col min="11013" max="11013" width="9.28515625" style="2" customWidth="1"/>
    <col min="11014" max="11014" width="43.28515625" style="2" customWidth="1"/>
    <col min="11015" max="11015" width="32.85546875" style="2" customWidth="1"/>
    <col min="11016" max="11016" width="28.42578125" style="2" customWidth="1"/>
    <col min="11017" max="11267" width="9.140625" style="2"/>
    <col min="11268" max="11268" width="12" style="2" customWidth="1"/>
    <col min="11269" max="11269" width="9.28515625" style="2" customWidth="1"/>
    <col min="11270" max="11270" width="43.28515625" style="2" customWidth="1"/>
    <col min="11271" max="11271" width="32.85546875" style="2" customWidth="1"/>
    <col min="11272" max="11272" width="28.42578125" style="2" customWidth="1"/>
    <col min="11273" max="11523" width="9.140625" style="2"/>
    <col min="11524" max="11524" width="12" style="2" customWidth="1"/>
    <col min="11525" max="11525" width="9.28515625" style="2" customWidth="1"/>
    <col min="11526" max="11526" width="43.28515625" style="2" customWidth="1"/>
    <col min="11527" max="11527" width="32.85546875" style="2" customWidth="1"/>
    <col min="11528" max="11528" width="28.42578125" style="2" customWidth="1"/>
    <col min="11529" max="11779" width="9.140625" style="2"/>
    <col min="11780" max="11780" width="12" style="2" customWidth="1"/>
    <col min="11781" max="11781" width="9.28515625" style="2" customWidth="1"/>
    <col min="11782" max="11782" width="43.28515625" style="2" customWidth="1"/>
    <col min="11783" max="11783" width="32.85546875" style="2" customWidth="1"/>
    <col min="11784" max="11784" width="28.42578125" style="2" customWidth="1"/>
    <col min="11785" max="12035" width="9.140625" style="2"/>
    <col min="12036" max="12036" width="12" style="2" customWidth="1"/>
    <col min="12037" max="12037" width="9.28515625" style="2" customWidth="1"/>
    <col min="12038" max="12038" width="43.28515625" style="2" customWidth="1"/>
    <col min="12039" max="12039" width="32.85546875" style="2" customWidth="1"/>
    <col min="12040" max="12040" width="28.42578125" style="2" customWidth="1"/>
    <col min="12041" max="12291" width="9.140625" style="2"/>
    <col min="12292" max="12292" width="12" style="2" customWidth="1"/>
    <col min="12293" max="12293" width="9.28515625" style="2" customWidth="1"/>
    <col min="12294" max="12294" width="43.28515625" style="2" customWidth="1"/>
    <col min="12295" max="12295" width="32.85546875" style="2" customWidth="1"/>
    <col min="12296" max="12296" width="28.42578125" style="2" customWidth="1"/>
    <col min="12297" max="12547" width="9.140625" style="2"/>
    <col min="12548" max="12548" width="12" style="2" customWidth="1"/>
    <col min="12549" max="12549" width="9.28515625" style="2" customWidth="1"/>
    <col min="12550" max="12550" width="43.28515625" style="2" customWidth="1"/>
    <col min="12551" max="12551" width="32.85546875" style="2" customWidth="1"/>
    <col min="12552" max="12552" width="28.42578125" style="2" customWidth="1"/>
    <col min="12553" max="12803" width="9.140625" style="2"/>
    <col min="12804" max="12804" width="12" style="2" customWidth="1"/>
    <col min="12805" max="12805" width="9.28515625" style="2" customWidth="1"/>
    <col min="12806" max="12806" width="43.28515625" style="2" customWidth="1"/>
    <col min="12807" max="12807" width="32.85546875" style="2" customWidth="1"/>
    <col min="12808" max="12808" width="28.42578125" style="2" customWidth="1"/>
    <col min="12809" max="13059" width="9.140625" style="2"/>
    <col min="13060" max="13060" width="12" style="2" customWidth="1"/>
    <col min="13061" max="13061" width="9.28515625" style="2" customWidth="1"/>
    <col min="13062" max="13062" width="43.28515625" style="2" customWidth="1"/>
    <col min="13063" max="13063" width="32.85546875" style="2" customWidth="1"/>
    <col min="13064" max="13064" width="28.42578125" style="2" customWidth="1"/>
    <col min="13065" max="13315" width="9.140625" style="2"/>
    <col min="13316" max="13316" width="12" style="2" customWidth="1"/>
    <col min="13317" max="13317" width="9.28515625" style="2" customWidth="1"/>
    <col min="13318" max="13318" width="43.28515625" style="2" customWidth="1"/>
    <col min="13319" max="13319" width="32.85546875" style="2" customWidth="1"/>
    <col min="13320" max="13320" width="28.42578125" style="2" customWidth="1"/>
    <col min="13321" max="13571" width="9.140625" style="2"/>
    <col min="13572" max="13572" width="12" style="2" customWidth="1"/>
    <col min="13573" max="13573" width="9.28515625" style="2" customWidth="1"/>
    <col min="13574" max="13574" width="43.28515625" style="2" customWidth="1"/>
    <col min="13575" max="13575" width="32.85546875" style="2" customWidth="1"/>
    <col min="13576" max="13576" width="28.42578125" style="2" customWidth="1"/>
    <col min="13577" max="13827" width="9.140625" style="2"/>
    <col min="13828" max="13828" width="12" style="2" customWidth="1"/>
    <col min="13829" max="13829" width="9.28515625" style="2" customWidth="1"/>
    <col min="13830" max="13830" width="43.28515625" style="2" customWidth="1"/>
    <col min="13831" max="13831" width="32.85546875" style="2" customWidth="1"/>
    <col min="13832" max="13832" width="28.42578125" style="2" customWidth="1"/>
    <col min="13833" max="14083" width="9.140625" style="2"/>
    <col min="14084" max="14084" width="12" style="2" customWidth="1"/>
    <col min="14085" max="14085" width="9.28515625" style="2" customWidth="1"/>
    <col min="14086" max="14086" width="43.28515625" style="2" customWidth="1"/>
    <col min="14087" max="14087" width="32.85546875" style="2" customWidth="1"/>
    <col min="14088" max="14088" width="28.42578125" style="2" customWidth="1"/>
    <col min="14089" max="14339" width="9.140625" style="2"/>
    <col min="14340" max="14340" width="12" style="2" customWidth="1"/>
    <col min="14341" max="14341" width="9.28515625" style="2" customWidth="1"/>
    <col min="14342" max="14342" width="43.28515625" style="2" customWidth="1"/>
    <col min="14343" max="14343" width="32.85546875" style="2" customWidth="1"/>
    <col min="14344" max="14344" width="28.42578125" style="2" customWidth="1"/>
    <col min="14345" max="14595" width="9.140625" style="2"/>
    <col min="14596" max="14596" width="12" style="2" customWidth="1"/>
    <col min="14597" max="14597" width="9.28515625" style="2" customWidth="1"/>
    <col min="14598" max="14598" width="43.28515625" style="2" customWidth="1"/>
    <col min="14599" max="14599" width="32.85546875" style="2" customWidth="1"/>
    <col min="14600" max="14600" width="28.42578125" style="2" customWidth="1"/>
    <col min="14601" max="14851" width="9.140625" style="2"/>
    <col min="14852" max="14852" width="12" style="2" customWidth="1"/>
    <col min="14853" max="14853" width="9.28515625" style="2" customWidth="1"/>
    <col min="14854" max="14854" width="43.28515625" style="2" customWidth="1"/>
    <col min="14855" max="14855" width="32.85546875" style="2" customWidth="1"/>
    <col min="14856" max="14856" width="28.42578125" style="2" customWidth="1"/>
    <col min="14857" max="15107" width="9.140625" style="2"/>
    <col min="15108" max="15108" width="12" style="2" customWidth="1"/>
    <col min="15109" max="15109" width="9.28515625" style="2" customWidth="1"/>
    <col min="15110" max="15110" width="43.28515625" style="2" customWidth="1"/>
    <col min="15111" max="15111" width="32.85546875" style="2" customWidth="1"/>
    <col min="15112" max="15112" width="28.42578125" style="2" customWidth="1"/>
    <col min="15113" max="15363" width="9.140625" style="2"/>
    <col min="15364" max="15364" width="12" style="2" customWidth="1"/>
    <col min="15365" max="15365" width="9.28515625" style="2" customWidth="1"/>
    <col min="15366" max="15366" width="43.28515625" style="2" customWidth="1"/>
    <col min="15367" max="15367" width="32.85546875" style="2" customWidth="1"/>
    <col min="15368" max="15368" width="28.42578125" style="2" customWidth="1"/>
    <col min="15369" max="15619" width="9.140625" style="2"/>
    <col min="15620" max="15620" width="12" style="2" customWidth="1"/>
    <col min="15621" max="15621" width="9.28515625" style="2" customWidth="1"/>
    <col min="15622" max="15622" width="43.28515625" style="2" customWidth="1"/>
    <col min="15623" max="15623" width="32.85546875" style="2" customWidth="1"/>
    <col min="15624" max="15624" width="28.42578125" style="2" customWidth="1"/>
    <col min="15625" max="15875" width="9.140625" style="2"/>
    <col min="15876" max="15876" width="12" style="2" customWidth="1"/>
    <col min="15877" max="15877" width="9.28515625" style="2" customWidth="1"/>
    <col min="15878" max="15878" width="43.28515625" style="2" customWidth="1"/>
    <col min="15879" max="15879" width="32.85546875" style="2" customWidth="1"/>
    <col min="15880" max="15880" width="28.42578125" style="2" customWidth="1"/>
    <col min="15881" max="16131" width="9.140625" style="2"/>
    <col min="16132" max="16132" width="12" style="2" customWidth="1"/>
    <col min="16133" max="16133" width="9.28515625" style="2" customWidth="1"/>
    <col min="16134" max="16134" width="43.28515625" style="2" customWidth="1"/>
    <col min="16135" max="16135" width="32.85546875" style="2" customWidth="1"/>
    <col min="16136" max="16136" width="28.42578125" style="2" customWidth="1"/>
    <col min="16137" max="16384" width="9.140625" style="2"/>
  </cols>
  <sheetData>
    <row r="5" spans="3:8" ht="15">
      <c r="C5" s="1"/>
      <c r="D5" s="1"/>
      <c r="E5" s="1"/>
      <c r="F5" s="1"/>
      <c r="G5" s="1"/>
      <c r="H5" s="1"/>
    </row>
    <row r="6" spans="3:8" ht="18">
      <c r="C6" s="291" t="s">
        <v>9</v>
      </c>
      <c r="D6" s="261"/>
      <c r="E6" s="261"/>
      <c r="F6" s="261"/>
      <c r="G6" s="261"/>
      <c r="H6" s="261"/>
    </row>
    <row r="7" spans="3:8" ht="14.25">
      <c r="C7" s="292" t="s">
        <v>567</v>
      </c>
      <c r="D7" s="293"/>
      <c r="E7" s="293"/>
      <c r="F7" s="293"/>
      <c r="G7" s="293"/>
      <c r="H7" s="293"/>
    </row>
    <row r="8" spans="3:8" ht="15">
      <c r="C8" s="3"/>
      <c r="D8" s="3"/>
      <c r="E8" s="3"/>
      <c r="F8" s="3"/>
      <c r="G8" s="3"/>
      <c r="H8" s="4" t="s">
        <v>10</v>
      </c>
    </row>
    <row r="9" spans="3:8">
      <c r="C9" s="294" t="s">
        <v>11</v>
      </c>
      <c r="D9" s="294" t="s">
        <v>12</v>
      </c>
      <c r="E9" s="294" t="s">
        <v>13</v>
      </c>
      <c r="F9" s="210" t="s">
        <v>14</v>
      </c>
      <c r="G9" s="294" t="s">
        <v>15</v>
      </c>
      <c r="H9" s="294" t="s">
        <v>7</v>
      </c>
    </row>
    <row r="10" spans="3:8">
      <c r="C10" s="295"/>
      <c r="D10" s="295"/>
      <c r="E10" s="214"/>
      <c r="F10" s="297"/>
      <c r="G10" s="295"/>
      <c r="H10" s="295"/>
    </row>
    <row r="11" spans="3:8">
      <c r="C11" s="296"/>
      <c r="D11" s="296"/>
      <c r="E11" s="218"/>
      <c r="F11" s="298"/>
      <c r="G11" s="296"/>
      <c r="H11" s="296"/>
    </row>
    <row r="12" spans="3:8" ht="15">
      <c r="C12" s="5">
        <v>1</v>
      </c>
      <c r="D12" s="5">
        <v>2</v>
      </c>
      <c r="E12" s="5">
        <v>3</v>
      </c>
      <c r="F12" s="5"/>
      <c r="G12" s="5">
        <v>4</v>
      </c>
      <c r="H12" s="5">
        <v>5</v>
      </c>
    </row>
    <row r="13" spans="3:8" s="137" customFormat="1" ht="15.75">
      <c r="C13" s="140">
        <v>600</v>
      </c>
      <c r="D13" s="141"/>
      <c r="E13" s="141"/>
      <c r="F13" s="32" t="s">
        <v>215</v>
      </c>
      <c r="G13" s="142">
        <f>G14</f>
        <v>798511</v>
      </c>
      <c r="H13" s="142">
        <f>H14</f>
        <v>798511</v>
      </c>
    </row>
    <row r="14" spans="3:8" s="137" customFormat="1" ht="15">
      <c r="C14" s="138"/>
      <c r="D14" s="144">
        <v>60014</v>
      </c>
      <c r="E14" s="144"/>
      <c r="F14" s="34" t="s">
        <v>216</v>
      </c>
      <c r="G14" s="145">
        <f>G15</f>
        <v>798511</v>
      </c>
      <c r="H14" s="145">
        <f>H16</f>
        <v>798511</v>
      </c>
    </row>
    <row r="15" spans="3:8" s="137" customFormat="1" ht="60">
      <c r="C15" s="138"/>
      <c r="D15" s="139"/>
      <c r="E15" s="139">
        <v>6430</v>
      </c>
      <c r="F15" s="146" t="s">
        <v>217</v>
      </c>
      <c r="G15" s="143">
        <v>798511</v>
      </c>
      <c r="H15" s="143"/>
    </row>
    <row r="16" spans="3:8" s="137" customFormat="1" ht="30">
      <c r="C16" s="138"/>
      <c r="D16" s="139"/>
      <c r="E16" s="139" t="s">
        <v>86</v>
      </c>
      <c r="F16" s="147" t="s">
        <v>87</v>
      </c>
      <c r="G16" s="143"/>
      <c r="H16" s="143">
        <v>798511</v>
      </c>
    </row>
    <row r="17" spans="3:8" s="137" customFormat="1" ht="31.5">
      <c r="C17" s="148">
        <v>754</v>
      </c>
      <c r="D17" s="149"/>
      <c r="E17" s="35"/>
      <c r="F17" s="150" t="s">
        <v>52</v>
      </c>
      <c r="G17" s="142">
        <f>G18</f>
        <v>33213</v>
      </c>
      <c r="H17" s="142">
        <f>H18</f>
        <v>33213</v>
      </c>
    </row>
    <row r="18" spans="3:8" s="137" customFormat="1" ht="15.75">
      <c r="C18" s="148"/>
      <c r="D18" s="63">
        <v>75478</v>
      </c>
      <c r="E18" s="63"/>
      <c r="F18" s="33" t="s">
        <v>218</v>
      </c>
      <c r="G18" s="145">
        <f>G19</f>
        <v>33213</v>
      </c>
      <c r="H18" s="145">
        <f>H20+H21+H22</f>
        <v>33213</v>
      </c>
    </row>
    <row r="19" spans="3:8" s="137" customFormat="1" ht="42.75">
      <c r="C19" s="28"/>
      <c r="D19" s="29"/>
      <c r="E19" s="35">
        <v>2130</v>
      </c>
      <c r="F19" s="151" t="s">
        <v>19</v>
      </c>
      <c r="G19" s="143">
        <v>33213</v>
      </c>
      <c r="H19" s="143"/>
    </row>
    <row r="20" spans="3:8" s="137" customFormat="1" ht="15">
      <c r="C20" s="28"/>
      <c r="D20" s="29"/>
      <c r="E20" s="35">
        <v>4210</v>
      </c>
      <c r="F20" s="152" t="s">
        <v>31</v>
      </c>
      <c r="G20" s="143"/>
      <c r="H20" s="143">
        <v>31624</v>
      </c>
    </row>
    <row r="21" spans="3:8" s="137" customFormat="1" ht="15">
      <c r="C21" s="28"/>
      <c r="D21" s="29"/>
      <c r="E21" s="35">
        <v>4220</v>
      </c>
      <c r="F21" s="152" t="s">
        <v>33</v>
      </c>
      <c r="G21" s="143"/>
      <c r="H21" s="143">
        <v>70</v>
      </c>
    </row>
    <row r="22" spans="3:8" s="137" customFormat="1" ht="15">
      <c r="C22" s="28"/>
      <c r="D22" s="29"/>
      <c r="E22" s="35">
        <v>4270</v>
      </c>
      <c r="F22" s="152" t="s">
        <v>39</v>
      </c>
      <c r="G22" s="143"/>
      <c r="H22" s="143">
        <v>1519</v>
      </c>
    </row>
    <row r="23" spans="3:8" ht="15.75">
      <c r="C23" s="30">
        <v>801</v>
      </c>
      <c r="D23" s="31"/>
      <c r="E23" s="31"/>
      <c r="F23" s="32" t="s">
        <v>61</v>
      </c>
      <c r="G23" s="37">
        <f>G24</f>
        <v>2112</v>
      </c>
      <c r="H23" s="37">
        <f>H24</f>
        <v>2112</v>
      </c>
    </row>
    <row r="24" spans="3:8" ht="15">
      <c r="C24" s="28"/>
      <c r="D24" s="63">
        <v>80195</v>
      </c>
      <c r="E24" s="33"/>
      <c r="F24" s="34" t="s">
        <v>62</v>
      </c>
      <c r="G24" s="38">
        <f>G25</f>
        <v>2112</v>
      </c>
      <c r="H24" s="38">
        <f>H25+H26</f>
        <v>2112</v>
      </c>
    </row>
    <row r="25" spans="3:8" ht="45">
      <c r="C25" s="28"/>
      <c r="D25" s="29"/>
      <c r="E25" s="35">
        <v>2130</v>
      </c>
      <c r="F25" s="14" t="s">
        <v>19</v>
      </c>
      <c r="G25" s="39">
        <v>2112</v>
      </c>
      <c r="H25" s="39"/>
    </row>
    <row r="26" spans="3:8" ht="15">
      <c r="C26" s="28"/>
      <c r="D26" s="29"/>
      <c r="E26" s="35">
        <v>4170</v>
      </c>
      <c r="F26" s="36" t="s">
        <v>57</v>
      </c>
      <c r="G26" s="39"/>
      <c r="H26" s="39">
        <v>2112</v>
      </c>
    </row>
    <row r="27" spans="3:8" ht="19.5" customHeight="1">
      <c r="C27" s="6">
        <v>852</v>
      </c>
      <c r="D27" s="7"/>
      <c r="E27" s="8"/>
      <c r="F27" s="9" t="s">
        <v>16</v>
      </c>
      <c r="G27" s="10">
        <f>G28+G44</f>
        <v>516594</v>
      </c>
      <c r="H27" s="10">
        <f>+H28+H46</f>
        <v>516594</v>
      </c>
    </row>
    <row r="28" spans="3:8" ht="17.25" customHeight="1">
      <c r="C28" s="11"/>
      <c r="D28" s="7">
        <v>85202</v>
      </c>
      <c r="E28" s="8"/>
      <c r="F28" s="12" t="s">
        <v>17</v>
      </c>
      <c r="G28" s="13">
        <f>G29</f>
        <v>507594</v>
      </c>
      <c r="H28" s="13">
        <f>H30+H31+H32+H33+H34+H35+H36+H37+H38+H39+H40+H41+H42+H43</f>
        <v>507594</v>
      </c>
    </row>
    <row r="29" spans="3:8" ht="53.25" customHeight="1">
      <c r="C29" s="6"/>
      <c r="D29" s="7"/>
      <c r="E29" s="8" t="s">
        <v>18</v>
      </c>
      <c r="F29" s="14" t="s">
        <v>19</v>
      </c>
      <c r="G29" s="15">
        <v>507594</v>
      </c>
      <c r="H29" s="15"/>
    </row>
    <row r="30" spans="3:8" ht="32.25" customHeight="1">
      <c r="C30" s="6"/>
      <c r="D30" s="7"/>
      <c r="E30" s="8" t="s">
        <v>20</v>
      </c>
      <c r="F30" s="14" t="s">
        <v>21</v>
      </c>
      <c r="G30" s="15"/>
      <c r="H30" s="16">
        <v>4500</v>
      </c>
    </row>
    <row r="31" spans="3:8" ht="19.5" customHeight="1">
      <c r="C31" s="6"/>
      <c r="D31" s="7"/>
      <c r="E31" s="8" t="s">
        <v>22</v>
      </c>
      <c r="F31" s="17" t="s">
        <v>23</v>
      </c>
      <c r="G31" s="15"/>
      <c r="H31" s="16">
        <v>269300</v>
      </c>
    </row>
    <row r="32" spans="3:8" ht="21" customHeight="1">
      <c r="C32" s="6"/>
      <c r="D32" s="7"/>
      <c r="E32" s="8" t="s">
        <v>24</v>
      </c>
      <c r="F32" s="17" t="s">
        <v>25</v>
      </c>
      <c r="G32" s="15"/>
      <c r="H32" s="16">
        <v>8000</v>
      </c>
    </row>
    <row r="33" spans="3:8" ht="18" customHeight="1">
      <c r="C33" s="6"/>
      <c r="D33" s="7"/>
      <c r="E33" s="8" t="s">
        <v>26</v>
      </c>
      <c r="F33" s="17" t="s">
        <v>27</v>
      </c>
      <c r="G33" s="15"/>
      <c r="H33" s="16">
        <v>43000</v>
      </c>
    </row>
    <row r="34" spans="3:8" ht="18.75" customHeight="1">
      <c r="C34" s="6"/>
      <c r="D34" s="7"/>
      <c r="E34" s="8" t="s">
        <v>28</v>
      </c>
      <c r="F34" s="17" t="s">
        <v>29</v>
      </c>
      <c r="G34" s="15"/>
      <c r="H34" s="16">
        <v>6500</v>
      </c>
    </row>
    <row r="35" spans="3:8" ht="18" customHeight="1">
      <c r="C35" s="6"/>
      <c r="D35" s="7"/>
      <c r="E35" s="8" t="s">
        <v>30</v>
      </c>
      <c r="F35" s="14" t="s">
        <v>31</v>
      </c>
      <c r="G35" s="15"/>
      <c r="H35" s="16">
        <v>17000</v>
      </c>
    </row>
    <row r="36" spans="3:8" ht="19.5" customHeight="1">
      <c r="C36" s="6"/>
      <c r="D36" s="7"/>
      <c r="E36" s="8" t="s">
        <v>32</v>
      </c>
      <c r="F36" s="14" t="s">
        <v>33</v>
      </c>
      <c r="G36" s="15"/>
      <c r="H36" s="16">
        <v>53000</v>
      </c>
    </row>
    <row r="37" spans="3:8" ht="18" customHeight="1">
      <c r="C37" s="6"/>
      <c r="D37" s="7"/>
      <c r="E37" s="8" t="s">
        <v>34</v>
      </c>
      <c r="F37" s="14" t="s">
        <v>35</v>
      </c>
      <c r="G37" s="15"/>
      <c r="H37" s="16">
        <v>15000</v>
      </c>
    </row>
    <row r="38" spans="3:8" ht="17.25" customHeight="1">
      <c r="C38" s="6"/>
      <c r="D38" s="7"/>
      <c r="E38" s="8" t="s">
        <v>36</v>
      </c>
      <c r="F38" s="14" t="s">
        <v>37</v>
      </c>
      <c r="G38" s="15"/>
      <c r="H38" s="16">
        <v>56294</v>
      </c>
    </row>
    <row r="39" spans="3:8" ht="21.75" customHeight="1">
      <c r="C39" s="6"/>
      <c r="D39" s="7"/>
      <c r="E39" s="8" t="s">
        <v>38</v>
      </c>
      <c r="F39" s="14" t="s">
        <v>39</v>
      </c>
      <c r="G39" s="15"/>
      <c r="H39" s="16">
        <v>5000</v>
      </c>
    </row>
    <row r="40" spans="3:8" ht="18.75" customHeight="1">
      <c r="C40" s="6"/>
      <c r="D40" s="7"/>
      <c r="E40" s="8" t="s">
        <v>40</v>
      </c>
      <c r="F40" s="14" t="s">
        <v>41</v>
      </c>
      <c r="G40" s="15"/>
      <c r="H40" s="16">
        <v>500</v>
      </c>
    </row>
    <row r="41" spans="3:8" ht="16.5" customHeight="1">
      <c r="C41" s="6"/>
      <c r="D41" s="7"/>
      <c r="E41" s="8" t="s">
        <v>42</v>
      </c>
      <c r="F41" s="14" t="s">
        <v>43</v>
      </c>
      <c r="G41" s="15"/>
      <c r="H41" s="16">
        <v>13500</v>
      </c>
    </row>
    <row r="42" spans="3:8" ht="18" customHeight="1">
      <c r="C42" s="6"/>
      <c r="D42" s="7"/>
      <c r="E42" s="8" t="s">
        <v>44</v>
      </c>
      <c r="F42" s="14" t="s">
        <v>45</v>
      </c>
      <c r="G42" s="15"/>
      <c r="H42" s="16">
        <v>1000</v>
      </c>
    </row>
    <row r="43" spans="3:8" ht="34.5" customHeight="1">
      <c r="C43" s="6"/>
      <c r="D43" s="7"/>
      <c r="E43" s="8" t="s">
        <v>46</v>
      </c>
      <c r="F43" s="14" t="s">
        <v>47</v>
      </c>
      <c r="G43" s="15"/>
      <c r="H43" s="16">
        <v>15000</v>
      </c>
    </row>
    <row r="44" spans="3:8" ht="24.75" customHeight="1">
      <c r="C44" s="18"/>
      <c r="D44" s="19">
        <v>85218</v>
      </c>
      <c r="E44" s="20"/>
      <c r="F44" s="21" t="s">
        <v>48</v>
      </c>
      <c r="G44" s="13">
        <f>+G45</f>
        <v>9000</v>
      </c>
      <c r="H44" s="22">
        <f>+H46</f>
        <v>9000</v>
      </c>
    </row>
    <row r="45" spans="3:8" ht="45.75" customHeight="1">
      <c r="C45" s="18"/>
      <c r="D45" s="23"/>
      <c r="E45" s="24" t="s">
        <v>18</v>
      </c>
      <c r="F45" s="14" t="s">
        <v>19</v>
      </c>
      <c r="G45" s="15">
        <v>9000</v>
      </c>
      <c r="H45" s="16"/>
    </row>
    <row r="46" spans="3:8" ht="20.25" customHeight="1">
      <c r="C46" s="18"/>
      <c r="D46" s="23"/>
      <c r="E46" s="24" t="s">
        <v>22</v>
      </c>
      <c r="F46" s="25" t="s">
        <v>23</v>
      </c>
      <c r="G46" s="15"/>
      <c r="H46" s="16">
        <v>9000</v>
      </c>
    </row>
    <row r="47" spans="3:8" ht="15.75">
      <c r="C47" s="289" t="s">
        <v>49</v>
      </c>
      <c r="D47" s="290"/>
      <c r="E47" s="290"/>
      <c r="F47" s="290"/>
      <c r="G47" s="26">
        <f>G27+G23+G13+G17</f>
        <v>1350430</v>
      </c>
      <c r="H47" s="26">
        <f>+H27+H23+H13+H17</f>
        <v>1350430</v>
      </c>
    </row>
    <row r="48" spans="3:8" ht="15">
      <c r="C48" s="27"/>
      <c r="D48" s="27"/>
      <c r="E48" s="27"/>
      <c r="F48" s="27"/>
      <c r="G48" s="27"/>
      <c r="H48" s="27"/>
    </row>
  </sheetData>
  <mergeCells count="9">
    <mergeCell ref="C47:F47"/>
    <mergeCell ref="C6:H6"/>
    <mergeCell ref="C7:H7"/>
    <mergeCell ref="C9:C11"/>
    <mergeCell ref="D9:D11"/>
    <mergeCell ref="E9:E11"/>
    <mergeCell ref="F9:F11"/>
    <mergeCell ref="G9:G11"/>
    <mergeCell ref="H9:H11"/>
  </mergeCells>
  <pageMargins left="0.7" right="0.7" top="0.75" bottom="0.75" header="0.3" footer="0.3"/>
  <pageSetup paperSize="9" scale="5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50"/>
  <sheetViews>
    <sheetView showGridLines="0" workbookViewId="0">
      <selection activeCell="B3" sqref="B3:M3"/>
    </sheetView>
  </sheetViews>
  <sheetFormatPr defaultRowHeight="12.75"/>
  <cols>
    <col min="1" max="1" width="2.140625" style="137" customWidth="1"/>
    <col min="2" max="2" width="8.7109375" style="137" customWidth="1"/>
    <col min="3" max="3" width="10.85546875" style="137" customWidth="1"/>
    <col min="4" max="4" width="2.140625" style="137" customWidth="1"/>
    <col min="5" max="5" width="6.28515625" style="137" customWidth="1"/>
    <col min="6" max="6" width="50" style="137" customWidth="1"/>
    <col min="7" max="7" width="15.85546875" style="137" customWidth="1"/>
    <col min="8" max="8" width="14.7109375" style="137" customWidth="1"/>
    <col min="9" max="9" width="10.85546875" style="137" customWidth="1"/>
    <col min="10" max="10" width="4.28515625" style="137" customWidth="1"/>
    <col min="11" max="11" width="2.140625" style="137" customWidth="1"/>
    <col min="12" max="12" width="1" style="137" customWidth="1"/>
    <col min="13" max="256" width="9.140625" style="137"/>
    <col min="257" max="257" width="2.140625" style="137" customWidth="1"/>
    <col min="258" max="258" width="8.7109375" style="137" customWidth="1"/>
    <col min="259" max="259" width="10.85546875" style="137" customWidth="1"/>
    <col min="260" max="260" width="2.140625" style="137" customWidth="1"/>
    <col min="261" max="261" width="6.28515625" style="137" customWidth="1"/>
    <col min="262" max="262" width="50" style="137" customWidth="1"/>
    <col min="263" max="263" width="15.85546875" style="137" customWidth="1"/>
    <col min="264" max="264" width="14.7109375" style="137" customWidth="1"/>
    <col min="265" max="265" width="10.85546875" style="137" customWidth="1"/>
    <col min="266" max="266" width="4.28515625" style="137" customWidth="1"/>
    <col min="267" max="267" width="2.140625" style="137" customWidth="1"/>
    <col min="268" max="268" width="1" style="137" customWidth="1"/>
    <col min="269" max="512" width="9.140625" style="137"/>
    <col min="513" max="513" width="2.140625" style="137" customWidth="1"/>
    <col min="514" max="514" width="8.7109375" style="137" customWidth="1"/>
    <col min="515" max="515" width="10.85546875" style="137" customWidth="1"/>
    <col min="516" max="516" width="2.140625" style="137" customWidth="1"/>
    <col min="517" max="517" width="6.28515625" style="137" customWidth="1"/>
    <col min="518" max="518" width="50" style="137" customWidth="1"/>
    <col min="519" max="519" width="15.85546875" style="137" customWidth="1"/>
    <col min="520" max="520" width="14.7109375" style="137" customWidth="1"/>
    <col min="521" max="521" width="10.85546875" style="137" customWidth="1"/>
    <col min="522" max="522" width="4.28515625" style="137" customWidth="1"/>
    <col min="523" max="523" width="2.140625" style="137" customWidth="1"/>
    <col min="524" max="524" width="1" style="137" customWidth="1"/>
    <col min="525" max="768" width="9.140625" style="137"/>
    <col min="769" max="769" width="2.140625" style="137" customWidth="1"/>
    <col min="770" max="770" width="8.7109375" style="137" customWidth="1"/>
    <col min="771" max="771" width="10.85546875" style="137" customWidth="1"/>
    <col min="772" max="772" width="2.140625" style="137" customWidth="1"/>
    <col min="773" max="773" width="6.28515625" style="137" customWidth="1"/>
    <col min="774" max="774" width="50" style="137" customWidth="1"/>
    <col min="775" max="775" width="15.85546875" style="137" customWidth="1"/>
    <col min="776" max="776" width="14.7109375" style="137" customWidth="1"/>
    <col min="777" max="777" width="10.85546875" style="137" customWidth="1"/>
    <col min="778" max="778" width="4.28515625" style="137" customWidth="1"/>
    <col min="779" max="779" width="2.140625" style="137" customWidth="1"/>
    <col min="780" max="780" width="1" style="137" customWidth="1"/>
    <col min="781" max="1024" width="9.140625" style="137"/>
    <col min="1025" max="1025" width="2.140625" style="137" customWidth="1"/>
    <col min="1026" max="1026" width="8.7109375" style="137" customWidth="1"/>
    <col min="1027" max="1027" width="10.85546875" style="137" customWidth="1"/>
    <col min="1028" max="1028" width="2.140625" style="137" customWidth="1"/>
    <col min="1029" max="1029" width="6.28515625" style="137" customWidth="1"/>
    <col min="1030" max="1030" width="50" style="137" customWidth="1"/>
    <col min="1031" max="1031" width="15.85546875" style="137" customWidth="1"/>
    <col min="1032" max="1032" width="14.7109375" style="137" customWidth="1"/>
    <col min="1033" max="1033" width="10.85546875" style="137" customWidth="1"/>
    <col min="1034" max="1034" width="4.28515625" style="137" customWidth="1"/>
    <col min="1035" max="1035" width="2.140625" style="137" customWidth="1"/>
    <col min="1036" max="1036" width="1" style="137" customWidth="1"/>
    <col min="1037" max="1280" width="9.140625" style="137"/>
    <col min="1281" max="1281" width="2.140625" style="137" customWidth="1"/>
    <col min="1282" max="1282" width="8.7109375" style="137" customWidth="1"/>
    <col min="1283" max="1283" width="10.85546875" style="137" customWidth="1"/>
    <col min="1284" max="1284" width="2.140625" style="137" customWidth="1"/>
    <col min="1285" max="1285" width="6.28515625" style="137" customWidth="1"/>
    <col min="1286" max="1286" width="50" style="137" customWidth="1"/>
    <col min="1287" max="1287" width="15.85546875" style="137" customWidth="1"/>
    <col min="1288" max="1288" width="14.7109375" style="137" customWidth="1"/>
    <col min="1289" max="1289" width="10.85546875" style="137" customWidth="1"/>
    <col min="1290" max="1290" width="4.28515625" style="137" customWidth="1"/>
    <col min="1291" max="1291" width="2.140625" style="137" customWidth="1"/>
    <col min="1292" max="1292" width="1" style="137" customWidth="1"/>
    <col min="1293" max="1536" width="9.140625" style="137"/>
    <col min="1537" max="1537" width="2.140625" style="137" customWidth="1"/>
    <col min="1538" max="1538" width="8.7109375" style="137" customWidth="1"/>
    <col min="1539" max="1539" width="10.85546875" style="137" customWidth="1"/>
    <col min="1540" max="1540" width="2.140625" style="137" customWidth="1"/>
    <col min="1541" max="1541" width="6.28515625" style="137" customWidth="1"/>
    <col min="1542" max="1542" width="50" style="137" customWidth="1"/>
    <col min="1543" max="1543" width="15.85546875" style="137" customWidth="1"/>
    <col min="1544" max="1544" width="14.7109375" style="137" customWidth="1"/>
    <col min="1545" max="1545" width="10.85546875" style="137" customWidth="1"/>
    <col min="1546" max="1546" width="4.28515625" style="137" customWidth="1"/>
    <col min="1547" max="1547" width="2.140625" style="137" customWidth="1"/>
    <col min="1548" max="1548" width="1" style="137" customWidth="1"/>
    <col min="1549" max="1792" width="9.140625" style="137"/>
    <col min="1793" max="1793" width="2.140625" style="137" customWidth="1"/>
    <col min="1794" max="1794" width="8.7109375" style="137" customWidth="1"/>
    <col min="1795" max="1795" width="10.85546875" style="137" customWidth="1"/>
    <col min="1796" max="1796" width="2.140625" style="137" customWidth="1"/>
    <col min="1797" max="1797" width="6.28515625" style="137" customWidth="1"/>
    <col min="1798" max="1798" width="50" style="137" customWidth="1"/>
    <col min="1799" max="1799" width="15.85546875" style="137" customWidth="1"/>
    <col min="1800" max="1800" width="14.7109375" style="137" customWidth="1"/>
    <col min="1801" max="1801" width="10.85546875" style="137" customWidth="1"/>
    <col min="1802" max="1802" width="4.28515625" style="137" customWidth="1"/>
    <col min="1803" max="1803" width="2.140625" style="137" customWidth="1"/>
    <col min="1804" max="1804" width="1" style="137" customWidth="1"/>
    <col min="1805" max="2048" width="9.140625" style="137"/>
    <col min="2049" max="2049" width="2.140625" style="137" customWidth="1"/>
    <col min="2050" max="2050" width="8.7109375" style="137" customWidth="1"/>
    <col min="2051" max="2051" width="10.85546875" style="137" customWidth="1"/>
    <col min="2052" max="2052" width="2.140625" style="137" customWidth="1"/>
    <col min="2053" max="2053" width="6.28515625" style="137" customWidth="1"/>
    <col min="2054" max="2054" width="50" style="137" customWidth="1"/>
    <col min="2055" max="2055" width="15.85546875" style="137" customWidth="1"/>
    <col min="2056" max="2056" width="14.7109375" style="137" customWidth="1"/>
    <col min="2057" max="2057" width="10.85546875" style="137" customWidth="1"/>
    <col min="2058" max="2058" width="4.28515625" style="137" customWidth="1"/>
    <col min="2059" max="2059" width="2.140625" style="137" customWidth="1"/>
    <col min="2060" max="2060" width="1" style="137" customWidth="1"/>
    <col min="2061" max="2304" width="9.140625" style="137"/>
    <col min="2305" max="2305" width="2.140625" style="137" customWidth="1"/>
    <col min="2306" max="2306" width="8.7109375" style="137" customWidth="1"/>
    <col min="2307" max="2307" width="10.85546875" style="137" customWidth="1"/>
    <col min="2308" max="2308" width="2.140625" style="137" customWidth="1"/>
    <col min="2309" max="2309" width="6.28515625" style="137" customWidth="1"/>
    <col min="2310" max="2310" width="50" style="137" customWidth="1"/>
    <col min="2311" max="2311" width="15.85546875" style="137" customWidth="1"/>
    <col min="2312" max="2312" width="14.7109375" style="137" customWidth="1"/>
    <col min="2313" max="2313" width="10.85546875" style="137" customWidth="1"/>
    <col min="2314" max="2314" width="4.28515625" style="137" customWidth="1"/>
    <col min="2315" max="2315" width="2.140625" style="137" customWidth="1"/>
    <col min="2316" max="2316" width="1" style="137" customWidth="1"/>
    <col min="2317" max="2560" width="9.140625" style="137"/>
    <col min="2561" max="2561" width="2.140625" style="137" customWidth="1"/>
    <col min="2562" max="2562" width="8.7109375" style="137" customWidth="1"/>
    <col min="2563" max="2563" width="10.85546875" style="137" customWidth="1"/>
    <col min="2564" max="2564" width="2.140625" style="137" customWidth="1"/>
    <col min="2565" max="2565" width="6.28515625" style="137" customWidth="1"/>
    <col min="2566" max="2566" width="50" style="137" customWidth="1"/>
    <col min="2567" max="2567" width="15.85546875" style="137" customWidth="1"/>
    <col min="2568" max="2568" width="14.7109375" style="137" customWidth="1"/>
    <col min="2569" max="2569" width="10.85546875" style="137" customWidth="1"/>
    <col min="2570" max="2570" width="4.28515625" style="137" customWidth="1"/>
    <col min="2571" max="2571" width="2.140625" style="137" customWidth="1"/>
    <col min="2572" max="2572" width="1" style="137" customWidth="1"/>
    <col min="2573" max="2816" width="9.140625" style="137"/>
    <col min="2817" max="2817" width="2.140625" style="137" customWidth="1"/>
    <col min="2818" max="2818" width="8.7109375" style="137" customWidth="1"/>
    <col min="2819" max="2819" width="10.85546875" style="137" customWidth="1"/>
    <col min="2820" max="2820" width="2.140625" style="137" customWidth="1"/>
    <col min="2821" max="2821" width="6.28515625" style="137" customWidth="1"/>
    <col min="2822" max="2822" width="50" style="137" customWidth="1"/>
    <col min="2823" max="2823" width="15.85546875" style="137" customWidth="1"/>
    <col min="2824" max="2824" width="14.7109375" style="137" customWidth="1"/>
    <col min="2825" max="2825" width="10.85546875" style="137" customWidth="1"/>
    <col min="2826" max="2826" width="4.28515625" style="137" customWidth="1"/>
    <col min="2827" max="2827" width="2.140625" style="137" customWidth="1"/>
    <col min="2828" max="2828" width="1" style="137" customWidth="1"/>
    <col min="2829" max="3072" width="9.140625" style="137"/>
    <col min="3073" max="3073" width="2.140625" style="137" customWidth="1"/>
    <col min="3074" max="3074" width="8.7109375" style="137" customWidth="1"/>
    <col min="3075" max="3075" width="10.85546875" style="137" customWidth="1"/>
    <col min="3076" max="3076" width="2.140625" style="137" customWidth="1"/>
    <col min="3077" max="3077" width="6.28515625" style="137" customWidth="1"/>
    <col min="3078" max="3078" width="50" style="137" customWidth="1"/>
    <col min="3079" max="3079" width="15.85546875" style="137" customWidth="1"/>
    <col min="3080" max="3080" width="14.7109375" style="137" customWidth="1"/>
    <col min="3081" max="3081" width="10.85546875" style="137" customWidth="1"/>
    <col min="3082" max="3082" width="4.28515625" style="137" customWidth="1"/>
    <col min="3083" max="3083" width="2.140625" style="137" customWidth="1"/>
    <col min="3084" max="3084" width="1" style="137" customWidth="1"/>
    <col min="3085" max="3328" width="9.140625" style="137"/>
    <col min="3329" max="3329" width="2.140625" style="137" customWidth="1"/>
    <col min="3330" max="3330" width="8.7109375" style="137" customWidth="1"/>
    <col min="3331" max="3331" width="10.85546875" style="137" customWidth="1"/>
    <col min="3332" max="3332" width="2.140625" style="137" customWidth="1"/>
    <col min="3333" max="3333" width="6.28515625" style="137" customWidth="1"/>
    <col min="3334" max="3334" width="50" style="137" customWidth="1"/>
    <col min="3335" max="3335" width="15.85546875" style="137" customWidth="1"/>
    <col min="3336" max="3336" width="14.7109375" style="137" customWidth="1"/>
    <col min="3337" max="3337" width="10.85546875" style="137" customWidth="1"/>
    <col min="3338" max="3338" width="4.28515625" style="137" customWidth="1"/>
    <col min="3339" max="3339" width="2.140625" style="137" customWidth="1"/>
    <col min="3340" max="3340" width="1" style="137" customWidth="1"/>
    <col min="3341" max="3584" width="9.140625" style="137"/>
    <col min="3585" max="3585" width="2.140625" style="137" customWidth="1"/>
    <col min="3586" max="3586" width="8.7109375" style="137" customWidth="1"/>
    <col min="3587" max="3587" width="10.85546875" style="137" customWidth="1"/>
    <col min="3588" max="3588" width="2.140625" style="137" customWidth="1"/>
    <col min="3589" max="3589" width="6.28515625" style="137" customWidth="1"/>
    <col min="3590" max="3590" width="50" style="137" customWidth="1"/>
    <col min="3591" max="3591" width="15.85546875" style="137" customWidth="1"/>
    <col min="3592" max="3592" width="14.7109375" style="137" customWidth="1"/>
    <col min="3593" max="3593" width="10.85546875" style="137" customWidth="1"/>
    <col min="3594" max="3594" width="4.28515625" style="137" customWidth="1"/>
    <col min="3595" max="3595" width="2.140625" style="137" customWidth="1"/>
    <col min="3596" max="3596" width="1" style="137" customWidth="1"/>
    <col min="3597" max="3840" width="9.140625" style="137"/>
    <col min="3841" max="3841" width="2.140625" style="137" customWidth="1"/>
    <col min="3842" max="3842" width="8.7109375" style="137" customWidth="1"/>
    <col min="3843" max="3843" width="10.85546875" style="137" customWidth="1"/>
    <col min="3844" max="3844" width="2.140625" style="137" customWidth="1"/>
    <col min="3845" max="3845" width="6.28515625" style="137" customWidth="1"/>
    <col min="3846" max="3846" width="50" style="137" customWidth="1"/>
    <col min="3847" max="3847" width="15.85546875" style="137" customWidth="1"/>
    <col min="3848" max="3848" width="14.7109375" style="137" customWidth="1"/>
    <col min="3849" max="3849" width="10.85546875" style="137" customWidth="1"/>
    <col min="3850" max="3850" width="4.28515625" style="137" customWidth="1"/>
    <col min="3851" max="3851" width="2.140625" style="137" customWidth="1"/>
    <col min="3852" max="3852" width="1" style="137" customWidth="1"/>
    <col min="3853" max="4096" width="9.140625" style="137"/>
    <col min="4097" max="4097" width="2.140625" style="137" customWidth="1"/>
    <col min="4098" max="4098" width="8.7109375" style="137" customWidth="1"/>
    <col min="4099" max="4099" width="10.85546875" style="137" customWidth="1"/>
    <col min="4100" max="4100" width="2.140625" style="137" customWidth="1"/>
    <col min="4101" max="4101" width="6.28515625" style="137" customWidth="1"/>
    <col min="4102" max="4102" width="50" style="137" customWidth="1"/>
    <col min="4103" max="4103" width="15.85546875" style="137" customWidth="1"/>
    <col min="4104" max="4104" width="14.7109375" style="137" customWidth="1"/>
    <col min="4105" max="4105" width="10.85546875" style="137" customWidth="1"/>
    <col min="4106" max="4106" width="4.28515625" style="137" customWidth="1"/>
    <col min="4107" max="4107" width="2.140625" style="137" customWidth="1"/>
    <col min="4108" max="4108" width="1" style="137" customWidth="1"/>
    <col min="4109" max="4352" width="9.140625" style="137"/>
    <col min="4353" max="4353" width="2.140625" style="137" customWidth="1"/>
    <col min="4354" max="4354" width="8.7109375" style="137" customWidth="1"/>
    <col min="4355" max="4355" width="10.85546875" style="137" customWidth="1"/>
    <col min="4356" max="4356" width="2.140625" style="137" customWidth="1"/>
    <col min="4357" max="4357" width="6.28515625" style="137" customWidth="1"/>
    <col min="4358" max="4358" width="50" style="137" customWidth="1"/>
    <col min="4359" max="4359" width="15.85546875" style="137" customWidth="1"/>
    <col min="4360" max="4360" width="14.7109375" style="137" customWidth="1"/>
    <col min="4361" max="4361" width="10.85546875" style="137" customWidth="1"/>
    <col min="4362" max="4362" width="4.28515625" style="137" customWidth="1"/>
    <col min="4363" max="4363" width="2.140625" style="137" customWidth="1"/>
    <col min="4364" max="4364" width="1" style="137" customWidth="1"/>
    <col min="4365" max="4608" width="9.140625" style="137"/>
    <col min="4609" max="4609" width="2.140625" style="137" customWidth="1"/>
    <col min="4610" max="4610" width="8.7109375" style="137" customWidth="1"/>
    <col min="4611" max="4611" width="10.85546875" style="137" customWidth="1"/>
    <col min="4612" max="4612" width="2.140625" style="137" customWidth="1"/>
    <col min="4613" max="4613" width="6.28515625" style="137" customWidth="1"/>
    <col min="4614" max="4614" width="50" style="137" customWidth="1"/>
    <col min="4615" max="4615" width="15.85546875" style="137" customWidth="1"/>
    <col min="4616" max="4616" width="14.7109375" style="137" customWidth="1"/>
    <col min="4617" max="4617" width="10.85546875" style="137" customWidth="1"/>
    <col min="4618" max="4618" width="4.28515625" style="137" customWidth="1"/>
    <col min="4619" max="4619" width="2.140625" style="137" customWidth="1"/>
    <col min="4620" max="4620" width="1" style="137" customWidth="1"/>
    <col min="4621" max="4864" width="9.140625" style="137"/>
    <col min="4865" max="4865" width="2.140625" style="137" customWidth="1"/>
    <col min="4866" max="4866" width="8.7109375" style="137" customWidth="1"/>
    <col min="4867" max="4867" width="10.85546875" style="137" customWidth="1"/>
    <col min="4868" max="4868" width="2.140625" style="137" customWidth="1"/>
    <col min="4869" max="4869" width="6.28515625" style="137" customWidth="1"/>
    <col min="4870" max="4870" width="50" style="137" customWidth="1"/>
    <col min="4871" max="4871" width="15.85546875" style="137" customWidth="1"/>
    <col min="4872" max="4872" width="14.7109375" style="137" customWidth="1"/>
    <col min="4873" max="4873" width="10.85546875" style="137" customWidth="1"/>
    <col min="4874" max="4874" width="4.28515625" style="137" customWidth="1"/>
    <col min="4875" max="4875" width="2.140625" style="137" customWidth="1"/>
    <col min="4876" max="4876" width="1" style="137" customWidth="1"/>
    <col min="4877" max="5120" width="9.140625" style="137"/>
    <col min="5121" max="5121" width="2.140625" style="137" customWidth="1"/>
    <col min="5122" max="5122" width="8.7109375" style="137" customWidth="1"/>
    <col min="5123" max="5123" width="10.85546875" style="137" customWidth="1"/>
    <col min="5124" max="5124" width="2.140625" style="137" customWidth="1"/>
    <col min="5125" max="5125" width="6.28515625" style="137" customWidth="1"/>
    <col min="5126" max="5126" width="50" style="137" customWidth="1"/>
    <col min="5127" max="5127" width="15.85546875" style="137" customWidth="1"/>
    <col min="5128" max="5128" width="14.7109375" style="137" customWidth="1"/>
    <col min="5129" max="5129" width="10.85546875" style="137" customWidth="1"/>
    <col min="5130" max="5130" width="4.28515625" style="137" customWidth="1"/>
    <col min="5131" max="5131" width="2.140625" style="137" customWidth="1"/>
    <col min="5132" max="5132" width="1" style="137" customWidth="1"/>
    <col min="5133" max="5376" width="9.140625" style="137"/>
    <col min="5377" max="5377" width="2.140625" style="137" customWidth="1"/>
    <col min="5378" max="5378" width="8.7109375" style="137" customWidth="1"/>
    <col min="5379" max="5379" width="10.85546875" style="137" customWidth="1"/>
    <col min="5380" max="5380" width="2.140625" style="137" customWidth="1"/>
    <col min="5381" max="5381" width="6.28515625" style="137" customWidth="1"/>
    <col min="5382" max="5382" width="50" style="137" customWidth="1"/>
    <col min="5383" max="5383" width="15.85546875" style="137" customWidth="1"/>
    <col min="5384" max="5384" width="14.7109375" style="137" customWidth="1"/>
    <col min="5385" max="5385" width="10.85546875" style="137" customWidth="1"/>
    <col min="5386" max="5386" width="4.28515625" style="137" customWidth="1"/>
    <col min="5387" max="5387" width="2.140625" style="137" customWidth="1"/>
    <col min="5388" max="5388" width="1" style="137" customWidth="1"/>
    <col min="5389" max="5632" width="9.140625" style="137"/>
    <col min="5633" max="5633" width="2.140625" style="137" customWidth="1"/>
    <col min="5634" max="5634" width="8.7109375" style="137" customWidth="1"/>
    <col min="5635" max="5635" width="10.85546875" style="137" customWidth="1"/>
    <col min="5636" max="5636" width="2.140625" style="137" customWidth="1"/>
    <col min="5637" max="5637" width="6.28515625" style="137" customWidth="1"/>
    <col min="5638" max="5638" width="50" style="137" customWidth="1"/>
    <col min="5639" max="5639" width="15.85546875" style="137" customWidth="1"/>
    <col min="5640" max="5640" width="14.7109375" style="137" customWidth="1"/>
    <col min="5641" max="5641" width="10.85546875" style="137" customWidth="1"/>
    <col min="5642" max="5642" width="4.28515625" style="137" customWidth="1"/>
    <col min="5643" max="5643" width="2.140625" style="137" customWidth="1"/>
    <col min="5644" max="5644" width="1" style="137" customWidth="1"/>
    <col min="5645" max="5888" width="9.140625" style="137"/>
    <col min="5889" max="5889" width="2.140625" style="137" customWidth="1"/>
    <col min="5890" max="5890" width="8.7109375" style="137" customWidth="1"/>
    <col min="5891" max="5891" width="10.85546875" style="137" customWidth="1"/>
    <col min="5892" max="5892" width="2.140625" style="137" customWidth="1"/>
    <col min="5893" max="5893" width="6.28515625" style="137" customWidth="1"/>
    <col min="5894" max="5894" width="50" style="137" customWidth="1"/>
    <col min="5895" max="5895" width="15.85546875" style="137" customWidth="1"/>
    <col min="5896" max="5896" width="14.7109375" style="137" customWidth="1"/>
    <col min="5897" max="5897" width="10.85546875" style="137" customWidth="1"/>
    <col min="5898" max="5898" width="4.28515625" style="137" customWidth="1"/>
    <col min="5899" max="5899" width="2.140625" style="137" customWidth="1"/>
    <col min="5900" max="5900" width="1" style="137" customWidth="1"/>
    <col min="5901" max="6144" width="9.140625" style="137"/>
    <col min="6145" max="6145" width="2.140625" style="137" customWidth="1"/>
    <col min="6146" max="6146" width="8.7109375" style="137" customWidth="1"/>
    <col min="6147" max="6147" width="10.85546875" style="137" customWidth="1"/>
    <col min="6148" max="6148" width="2.140625" style="137" customWidth="1"/>
    <col min="6149" max="6149" width="6.28515625" style="137" customWidth="1"/>
    <col min="6150" max="6150" width="50" style="137" customWidth="1"/>
    <col min="6151" max="6151" width="15.85546875" style="137" customWidth="1"/>
    <col min="6152" max="6152" width="14.7109375" style="137" customWidth="1"/>
    <col min="6153" max="6153" width="10.85546875" style="137" customWidth="1"/>
    <col min="6154" max="6154" width="4.28515625" style="137" customWidth="1"/>
    <col min="6155" max="6155" width="2.140625" style="137" customWidth="1"/>
    <col min="6156" max="6156" width="1" style="137" customWidth="1"/>
    <col min="6157" max="6400" width="9.140625" style="137"/>
    <col min="6401" max="6401" width="2.140625" style="137" customWidth="1"/>
    <col min="6402" max="6402" width="8.7109375" style="137" customWidth="1"/>
    <col min="6403" max="6403" width="10.85546875" style="137" customWidth="1"/>
    <col min="6404" max="6404" width="2.140625" style="137" customWidth="1"/>
    <col min="6405" max="6405" width="6.28515625" style="137" customWidth="1"/>
    <col min="6406" max="6406" width="50" style="137" customWidth="1"/>
    <col min="6407" max="6407" width="15.85546875" style="137" customWidth="1"/>
    <col min="6408" max="6408" width="14.7109375" style="137" customWidth="1"/>
    <col min="6409" max="6409" width="10.85546875" style="137" customWidth="1"/>
    <col min="6410" max="6410" width="4.28515625" style="137" customWidth="1"/>
    <col min="6411" max="6411" width="2.140625" style="137" customWidth="1"/>
    <col min="6412" max="6412" width="1" style="137" customWidth="1"/>
    <col min="6413" max="6656" width="9.140625" style="137"/>
    <col min="6657" max="6657" width="2.140625" style="137" customWidth="1"/>
    <col min="6658" max="6658" width="8.7109375" style="137" customWidth="1"/>
    <col min="6659" max="6659" width="10.85546875" style="137" customWidth="1"/>
    <col min="6660" max="6660" width="2.140625" style="137" customWidth="1"/>
    <col min="6661" max="6661" width="6.28515625" style="137" customWidth="1"/>
    <col min="6662" max="6662" width="50" style="137" customWidth="1"/>
    <col min="6663" max="6663" width="15.85546875" style="137" customWidth="1"/>
    <col min="6664" max="6664" width="14.7109375" style="137" customWidth="1"/>
    <col min="6665" max="6665" width="10.85546875" style="137" customWidth="1"/>
    <col min="6666" max="6666" width="4.28515625" style="137" customWidth="1"/>
    <col min="6667" max="6667" width="2.140625" style="137" customWidth="1"/>
    <col min="6668" max="6668" width="1" style="137" customWidth="1"/>
    <col min="6669" max="6912" width="9.140625" style="137"/>
    <col min="6913" max="6913" width="2.140625" style="137" customWidth="1"/>
    <col min="6914" max="6914" width="8.7109375" style="137" customWidth="1"/>
    <col min="6915" max="6915" width="10.85546875" style="137" customWidth="1"/>
    <col min="6916" max="6916" width="2.140625" style="137" customWidth="1"/>
    <col min="6917" max="6917" width="6.28515625" style="137" customWidth="1"/>
    <col min="6918" max="6918" width="50" style="137" customWidth="1"/>
    <col min="6919" max="6919" width="15.85546875" style="137" customWidth="1"/>
    <col min="6920" max="6920" width="14.7109375" style="137" customWidth="1"/>
    <col min="6921" max="6921" width="10.85546875" style="137" customWidth="1"/>
    <col min="6922" max="6922" width="4.28515625" style="137" customWidth="1"/>
    <col min="6923" max="6923" width="2.140625" style="137" customWidth="1"/>
    <col min="6924" max="6924" width="1" style="137" customWidth="1"/>
    <col min="6925" max="7168" width="9.140625" style="137"/>
    <col min="7169" max="7169" width="2.140625" style="137" customWidth="1"/>
    <col min="7170" max="7170" width="8.7109375" style="137" customWidth="1"/>
    <col min="7171" max="7171" width="10.85546875" style="137" customWidth="1"/>
    <col min="7172" max="7172" width="2.140625" style="137" customWidth="1"/>
    <col min="7173" max="7173" width="6.28515625" style="137" customWidth="1"/>
    <col min="7174" max="7174" width="50" style="137" customWidth="1"/>
    <col min="7175" max="7175" width="15.85546875" style="137" customWidth="1"/>
    <col min="7176" max="7176" width="14.7109375" style="137" customWidth="1"/>
    <col min="7177" max="7177" width="10.85546875" style="137" customWidth="1"/>
    <col min="7178" max="7178" width="4.28515625" style="137" customWidth="1"/>
    <col min="7179" max="7179" width="2.140625" style="137" customWidth="1"/>
    <col min="7180" max="7180" width="1" style="137" customWidth="1"/>
    <col min="7181" max="7424" width="9.140625" style="137"/>
    <col min="7425" max="7425" width="2.140625" style="137" customWidth="1"/>
    <col min="7426" max="7426" width="8.7109375" style="137" customWidth="1"/>
    <col min="7427" max="7427" width="10.85546875" style="137" customWidth="1"/>
    <col min="7428" max="7428" width="2.140625" style="137" customWidth="1"/>
    <col min="7429" max="7429" width="6.28515625" style="137" customWidth="1"/>
    <col min="7430" max="7430" width="50" style="137" customWidth="1"/>
    <col min="7431" max="7431" width="15.85546875" style="137" customWidth="1"/>
    <col min="7432" max="7432" width="14.7109375" style="137" customWidth="1"/>
    <col min="7433" max="7433" width="10.85546875" style="137" customWidth="1"/>
    <col min="7434" max="7434" width="4.28515625" style="137" customWidth="1"/>
    <col min="7435" max="7435" width="2.140625" style="137" customWidth="1"/>
    <col min="7436" max="7436" width="1" style="137" customWidth="1"/>
    <col min="7437" max="7680" width="9.140625" style="137"/>
    <col min="7681" max="7681" width="2.140625" style="137" customWidth="1"/>
    <col min="7682" max="7682" width="8.7109375" style="137" customWidth="1"/>
    <col min="7683" max="7683" width="10.85546875" style="137" customWidth="1"/>
    <col min="7684" max="7684" width="2.140625" style="137" customWidth="1"/>
    <col min="7685" max="7685" width="6.28515625" style="137" customWidth="1"/>
    <col min="7686" max="7686" width="50" style="137" customWidth="1"/>
    <col min="7687" max="7687" width="15.85546875" style="137" customWidth="1"/>
    <col min="7688" max="7688" width="14.7109375" style="137" customWidth="1"/>
    <col min="7689" max="7689" width="10.85546875" style="137" customWidth="1"/>
    <col min="7690" max="7690" width="4.28515625" style="137" customWidth="1"/>
    <col min="7691" max="7691" width="2.140625" style="137" customWidth="1"/>
    <col min="7692" max="7692" width="1" style="137" customWidth="1"/>
    <col min="7693" max="7936" width="9.140625" style="137"/>
    <col min="7937" max="7937" width="2.140625" style="137" customWidth="1"/>
    <col min="7938" max="7938" width="8.7109375" style="137" customWidth="1"/>
    <col min="7939" max="7939" width="10.85546875" style="137" customWidth="1"/>
    <col min="7940" max="7940" width="2.140625" style="137" customWidth="1"/>
    <col min="7941" max="7941" width="6.28515625" style="137" customWidth="1"/>
    <col min="7942" max="7942" width="50" style="137" customWidth="1"/>
    <col min="7943" max="7943" width="15.85546875" style="137" customWidth="1"/>
    <col min="7944" max="7944" width="14.7109375" style="137" customWidth="1"/>
    <col min="7945" max="7945" width="10.85546875" style="137" customWidth="1"/>
    <col min="7946" max="7946" width="4.28515625" style="137" customWidth="1"/>
    <col min="7947" max="7947" width="2.140625" style="137" customWidth="1"/>
    <col min="7948" max="7948" width="1" style="137" customWidth="1"/>
    <col min="7949" max="8192" width="9.140625" style="137"/>
    <col min="8193" max="8193" width="2.140625" style="137" customWidth="1"/>
    <col min="8194" max="8194" width="8.7109375" style="137" customWidth="1"/>
    <col min="8195" max="8195" width="10.85546875" style="137" customWidth="1"/>
    <col min="8196" max="8196" width="2.140625" style="137" customWidth="1"/>
    <col min="8197" max="8197" width="6.28515625" style="137" customWidth="1"/>
    <col min="8198" max="8198" width="50" style="137" customWidth="1"/>
    <col min="8199" max="8199" width="15.85546875" style="137" customWidth="1"/>
    <col min="8200" max="8200" width="14.7109375" style="137" customWidth="1"/>
    <col min="8201" max="8201" width="10.85546875" style="137" customWidth="1"/>
    <col min="8202" max="8202" width="4.28515625" style="137" customWidth="1"/>
    <col min="8203" max="8203" width="2.140625" style="137" customWidth="1"/>
    <col min="8204" max="8204" width="1" style="137" customWidth="1"/>
    <col min="8205" max="8448" width="9.140625" style="137"/>
    <col min="8449" max="8449" width="2.140625" style="137" customWidth="1"/>
    <col min="8450" max="8450" width="8.7109375" style="137" customWidth="1"/>
    <col min="8451" max="8451" width="10.85546875" style="137" customWidth="1"/>
    <col min="8452" max="8452" width="2.140625" style="137" customWidth="1"/>
    <col min="8453" max="8453" width="6.28515625" style="137" customWidth="1"/>
    <col min="8454" max="8454" width="50" style="137" customWidth="1"/>
    <col min="8455" max="8455" width="15.85546875" style="137" customWidth="1"/>
    <col min="8456" max="8456" width="14.7109375" style="137" customWidth="1"/>
    <col min="8457" max="8457" width="10.85546875" style="137" customWidth="1"/>
    <col min="8458" max="8458" width="4.28515625" style="137" customWidth="1"/>
    <col min="8459" max="8459" width="2.140625" style="137" customWidth="1"/>
    <col min="8460" max="8460" width="1" style="137" customWidth="1"/>
    <col min="8461" max="8704" width="9.140625" style="137"/>
    <col min="8705" max="8705" width="2.140625" style="137" customWidth="1"/>
    <col min="8706" max="8706" width="8.7109375" style="137" customWidth="1"/>
    <col min="8707" max="8707" width="10.85546875" style="137" customWidth="1"/>
    <col min="8708" max="8708" width="2.140625" style="137" customWidth="1"/>
    <col min="8709" max="8709" width="6.28515625" style="137" customWidth="1"/>
    <col min="8710" max="8710" width="50" style="137" customWidth="1"/>
    <col min="8711" max="8711" width="15.85546875" style="137" customWidth="1"/>
    <col min="8712" max="8712" width="14.7109375" style="137" customWidth="1"/>
    <col min="8713" max="8713" width="10.85546875" style="137" customWidth="1"/>
    <col min="8714" max="8714" width="4.28515625" style="137" customWidth="1"/>
    <col min="8715" max="8715" width="2.140625" style="137" customWidth="1"/>
    <col min="8716" max="8716" width="1" style="137" customWidth="1"/>
    <col min="8717" max="8960" width="9.140625" style="137"/>
    <col min="8961" max="8961" width="2.140625" style="137" customWidth="1"/>
    <col min="8962" max="8962" width="8.7109375" style="137" customWidth="1"/>
    <col min="8963" max="8963" width="10.85546875" style="137" customWidth="1"/>
    <col min="8964" max="8964" width="2.140625" style="137" customWidth="1"/>
    <col min="8965" max="8965" width="6.28515625" style="137" customWidth="1"/>
    <col min="8966" max="8966" width="50" style="137" customWidth="1"/>
    <col min="8967" max="8967" width="15.85546875" style="137" customWidth="1"/>
    <col min="8968" max="8968" width="14.7109375" style="137" customWidth="1"/>
    <col min="8969" max="8969" width="10.85546875" style="137" customWidth="1"/>
    <col min="8970" max="8970" width="4.28515625" style="137" customWidth="1"/>
    <col min="8971" max="8971" width="2.140625" style="137" customWidth="1"/>
    <col min="8972" max="8972" width="1" style="137" customWidth="1"/>
    <col min="8973" max="9216" width="9.140625" style="137"/>
    <col min="9217" max="9217" width="2.140625" style="137" customWidth="1"/>
    <col min="9218" max="9218" width="8.7109375" style="137" customWidth="1"/>
    <col min="9219" max="9219" width="10.85546875" style="137" customWidth="1"/>
    <col min="9220" max="9220" width="2.140625" style="137" customWidth="1"/>
    <col min="9221" max="9221" width="6.28515625" style="137" customWidth="1"/>
    <col min="9222" max="9222" width="50" style="137" customWidth="1"/>
    <col min="9223" max="9223" width="15.85546875" style="137" customWidth="1"/>
    <col min="9224" max="9224" width="14.7109375" style="137" customWidth="1"/>
    <col min="9225" max="9225" width="10.85546875" style="137" customWidth="1"/>
    <col min="9226" max="9226" width="4.28515625" style="137" customWidth="1"/>
    <col min="9227" max="9227" width="2.140625" style="137" customWidth="1"/>
    <col min="9228" max="9228" width="1" style="137" customWidth="1"/>
    <col min="9229" max="9472" width="9.140625" style="137"/>
    <col min="9473" max="9473" width="2.140625" style="137" customWidth="1"/>
    <col min="9474" max="9474" width="8.7109375" style="137" customWidth="1"/>
    <col min="9475" max="9475" width="10.85546875" style="137" customWidth="1"/>
    <col min="9476" max="9476" width="2.140625" style="137" customWidth="1"/>
    <col min="9477" max="9477" width="6.28515625" style="137" customWidth="1"/>
    <col min="9478" max="9478" width="50" style="137" customWidth="1"/>
    <col min="9479" max="9479" width="15.85546875" style="137" customWidth="1"/>
    <col min="9480" max="9480" width="14.7109375" style="137" customWidth="1"/>
    <col min="9481" max="9481" width="10.85546875" style="137" customWidth="1"/>
    <col min="9482" max="9482" width="4.28515625" style="137" customWidth="1"/>
    <col min="9483" max="9483" width="2.140625" style="137" customWidth="1"/>
    <col min="9484" max="9484" width="1" style="137" customWidth="1"/>
    <col min="9485" max="9728" width="9.140625" style="137"/>
    <col min="9729" max="9729" width="2.140625" style="137" customWidth="1"/>
    <col min="9730" max="9730" width="8.7109375" style="137" customWidth="1"/>
    <col min="9731" max="9731" width="10.85546875" style="137" customWidth="1"/>
    <col min="9732" max="9732" width="2.140625" style="137" customWidth="1"/>
    <col min="9733" max="9733" width="6.28515625" style="137" customWidth="1"/>
    <col min="9734" max="9734" width="50" style="137" customWidth="1"/>
    <col min="9735" max="9735" width="15.85546875" style="137" customWidth="1"/>
    <col min="9736" max="9736" width="14.7109375" style="137" customWidth="1"/>
    <col min="9737" max="9737" width="10.85546875" style="137" customWidth="1"/>
    <col min="9738" max="9738" width="4.28515625" style="137" customWidth="1"/>
    <col min="9739" max="9739" width="2.140625" style="137" customWidth="1"/>
    <col min="9740" max="9740" width="1" style="137" customWidth="1"/>
    <col min="9741" max="9984" width="9.140625" style="137"/>
    <col min="9985" max="9985" width="2.140625" style="137" customWidth="1"/>
    <col min="9986" max="9986" width="8.7109375" style="137" customWidth="1"/>
    <col min="9987" max="9987" width="10.85546875" style="137" customWidth="1"/>
    <col min="9988" max="9988" width="2.140625" style="137" customWidth="1"/>
    <col min="9989" max="9989" width="6.28515625" style="137" customWidth="1"/>
    <col min="9990" max="9990" width="50" style="137" customWidth="1"/>
    <col min="9991" max="9991" width="15.85546875" style="137" customWidth="1"/>
    <col min="9992" max="9992" width="14.7109375" style="137" customWidth="1"/>
    <col min="9993" max="9993" width="10.85546875" style="137" customWidth="1"/>
    <col min="9994" max="9994" width="4.28515625" style="137" customWidth="1"/>
    <col min="9995" max="9995" width="2.140625" style="137" customWidth="1"/>
    <col min="9996" max="9996" width="1" style="137" customWidth="1"/>
    <col min="9997" max="10240" width="9.140625" style="137"/>
    <col min="10241" max="10241" width="2.140625" style="137" customWidth="1"/>
    <col min="10242" max="10242" width="8.7109375" style="137" customWidth="1"/>
    <col min="10243" max="10243" width="10.85546875" style="137" customWidth="1"/>
    <col min="10244" max="10244" width="2.140625" style="137" customWidth="1"/>
    <col min="10245" max="10245" width="6.28515625" style="137" customWidth="1"/>
    <col min="10246" max="10246" width="50" style="137" customWidth="1"/>
    <col min="10247" max="10247" width="15.85546875" style="137" customWidth="1"/>
    <col min="10248" max="10248" width="14.7109375" style="137" customWidth="1"/>
    <col min="10249" max="10249" width="10.85546875" style="137" customWidth="1"/>
    <col min="10250" max="10250" width="4.28515625" style="137" customWidth="1"/>
    <col min="10251" max="10251" width="2.140625" style="137" customWidth="1"/>
    <col min="10252" max="10252" width="1" style="137" customWidth="1"/>
    <col min="10253" max="10496" width="9.140625" style="137"/>
    <col min="10497" max="10497" width="2.140625" style="137" customWidth="1"/>
    <col min="10498" max="10498" width="8.7109375" style="137" customWidth="1"/>
    <col min="10499" max="10499" width="10.85546875" style="137" customWidth="1"/>
    <col min="10500" max="10500" width="2.140625" style="137" customWidth="1"/>
    <col min="10501" max="10501" width="6.28515625" style="137" customWidth="1"/>
    <col min="10502" max="10502" width="50" style="137" customWidth="1"/>
    <col min="10503" max="10503" width="15.85546875" style="137" customWidth="1"/>
    <col min="10504" max="10504" width="14.7109375" style="137" customWidth="1"/>
    <col min="10505" max="10505" width="10.85546875" style="137" customWidth="1"/>
    <col min="10506" max="10506" width="4.28515625" style="137" customWidth="1"/>
    <col min="10507" max="10507" width="2.140625" style="137" customWidth="1"/>
    <col min="10508" max="10508" width="1" style="137" customWidth="1"/>
    <col min="10509" max="10752" width="9.140625" style="137"/>
    <col min="10753" max="10753" width="2.140625" style="137" customWidth="1"/>
    <col min="10754" max="10754" width="8.7109375" style="137" customWidth="1"/>
    <col min="10755" max="10755" width="10.85546875" style="137" customWidth="1"/>
    <col min="10756" max="10756" width="2.140625" style="137" customWidth="1"/>
    <col min="10757" max="10757" width="6.28515625" style="137" customWidth="1"/>
    <col min="10758" max="10758" width="50" style="137" customWidth="1"/>
    <col min="10759" max="10759" width="15.85546875" style="137" customWidth="1"/>
    <col min="10760" max="10760" width="14.7109375" style="137" customWidth="1"/>
    <col min="10761" max="10761" width="10.85546875" style="137" customWidth="1"/>
    <col min="10762" max="10762" width="4.28515625" style="137" customWidth="1"/>
    <col min="10763" max="10763" width="2.140625" style="137" customWidth="1"/>
    <col min="10764" max="10764" width="1" style="137" customWidth="1"/>
    <col min="10765" max="11008" width="9.140625" style="137"/>
    <col min="11009" max="11009" width="2.140625" style="137" customWidth="1"/>
    <col min="11010" max="11010" width="8.7109375" style="137" customWidth="1"/>
    <col min="11011" max="11011" width="10.85546875" style="137" customWidth="1"/>
    <col min="11012" max="11012" width="2.140625" style="137" customWidth="1"/>
    <col min="11013" max="11013" width="6.28515625" style="137" customWidth="1"/>
    <col min="11014" max="11014" width="50" style="137" customWidth="1"/>
    <col min="11015" max="11015" width="15.85546875" style="137" customWidth="1"/>
    <col min="11016" max="11016" width="14.7109375" style="137" customWidth="1"/>
    <col min="11017" max="11017" width="10.85546875" style="137" customWidth="1"/>
    <col min="11018" max="11018" width="4.28515625" style="137" customWidth="1"/>
    <col min="11019" max="11019" width="2.140625" style="137" customWidth="1"/>
    <col min="11020" max="11020" width="1" style="137" customWidth="1"/>
    <col min="11021" max="11264" width="9.140625" style="137"/>
    <col min="11265" max="11265" width="2.140625" style="137" customWidth="1"/>
    <col min="11266" max="11266" width="8.7109375" style="137" customWidth="1"/>
    <col min="11267" max="11267" width="10.85546875" style="137" customWidth="1"/>
    <col min="11268" max="11268" width="2.140625" style="137" customWidth="1"/>
    <col min="11269" max="11269" width="6.28515625" style="137" customWidth="1"/>
    <col min="11270" max="11270" width="50" style="137" customWidth="1"/>
    <col min="11271" max="11271" width="15.85546875" style="137" customWidth="1"/>
    <col min="11272" max="11272" width="14.7109375" style="137" customWidth="1"/>
    <col min="11273" max="11273" width="10.85546875" style="137" customWidth="1"/>
    <col min="11274" max="11274" width="4.28515625" style="137" customWidth="1"/>
    <col min="11275" max="11275" width="2.140625" style="137" customWidth="1"/>
    <col min="11276" max="11276" width="1" style="137" customWidth="1"/>
    <col min="11277" max="11520" width="9.140625" style="137"/>
    <col min="11521" max="11521" width="2.140625" style="137" customWidth="1"/>
    <col min="11522" max="11522" width="8.7109375" style="137" customWidth="1"/>
    <col min="11523" max="11523" width="10.85546875" style="137" customWidth="1"/>
    <col min="11524" max="11524" width="2.140625" style="137" customWidth="1"/>
    <col min="11525" max="11525" width="6.28515625" style="137" customWidth="1"/>
    <col min="11526" max="11526" width="50" style="137" customWidth="1"/>
    <col min="11527" max="11527" width="15.85546875" style="137" customWidth="1"/>
    <col min="11528" max="11528" width="14.7109375" style="137" customWidth="1"/>
    <col min="11529" max="11529" width="10.85546875" style="137" customWidth="1"/>
    <col min="11530" max="11530" width="4.28515625" style="137" customWidth="1"/>
    <col min="11531" max="11531" width="2.140625" style="137" customWidth="1"/>
    <col min="11532" max="11532" width="1" style="137" customWidth="1"/>
    <col min="11533" max="11776" width="9.140625" style="137"/>
    <col min="11777" max="11777" width="2.140625" style="137" customWidth="1"/>
    <col min="11778" max="11778" width="8.7109375" style="137" customWidth="1"/>
    <col min="11779" max="11779" width="10.85546875" style="137" customWidth="1"/>
    <col min="11780" max="11780" width="2.140625" style="137" customWidth="1"/>
    <col min="11781" max="11781" width="6.28515625" style="137" customWidth="1"/>
    <col min="11782" max="11782" width="50" style="137" customWidth="1"/>
    <col min="11783" max="11783" width="15.85546875" style="137" customWidth="1"/>
    <col min="11784" max="11784" width="14.7109375" style="137" customWidth="1"/>
    <col min="11785" max="11785" width="10.85546875" style="137" customWidth="1"/>
    <col min="11786" max="11786" width="4.28515625" style="137" customWidth="1"/>
    <col min="11787" max="11787" width="2.140625" style="137" customWidth="1"/>
    <col min="11788" max="11788" width="1" style="137" customWidth="1"/>
    <col min="11789" max="12032" width="9.140625" style="137"/>
    <col min="12033" max="12033" width="2.140625" style="137" customWidth="1"/>
    <col min="12034" max="12034" width="8.7109375" style="137" customWidth="1"/>
    <col min="12035" max="12035" width="10.85546875" style="137" customWidth="1"/>
    <col min="12036" max="12036" width="2.140625" style="137" customWidth="1"/>
    <col min="12037" max="12037" width="6.28515625" style="137" customWidth="1"/>
    <col min="12038" max="12038" width="50" style="137" customWidth="1"/>
    <col min="12039" max="12039" width="15.85546875" style="137" customWidth="1"/>
    <col min="12040" max="12040" width="14.7109375" style="137" customWidth="1"/>
    <col min="12041" max="12041" width="10.85546875" style="137" customWidth="1"/>
    <col min="12042" max="12042" width="4.28515625" style="137" customWidth="1"/>
    <col min="12043" max="12043" width="2.140625" style="137" customWidth="1"/>
    <col min="12044" max="12044" width="1" style="137" customWidth="1"/>
    <col min="12045" max="12288" width="9.140625" style="137"/>
    <col min="12289" max="12289" width="2.140625" style="137" customWidth="1"/>
    <col min="12290" max="12290" width="8.7109375" style="137" customWidth="1"/>
    <col min="12291" max="12291" width="10.85546875" style="137" customWidth="1"/>
    <col min="12292" max="12292" width="2.140625" style="137" customWidth="1"/>
    <col min="12293" max="12293" width="6.28515625" style="137" customWidth="1"/>
    <col min="12294" max="12294" width="50" style="137" customWidth="1"/>
    <col min="12295" max="12295" width="15.85546875" style="137" customWidth="1"/>
    <col min="12296" max="12296" width="14.7109375" style="137" customWidth="1"/>
    <col min="12297" max="12297" width="10.85546875" style="137" customWidth="1"/>
    <col min="12298" max="12298" width="4.28515625" style="137" customWidth="1"/>
    <col min="12299" max="12299" width="2.140625" style="137" customWidth="1"/>
    <col min="12300" max="12300" width="1" style="137" customWidth="1"/>
    <col min="12301" max="12544" width="9.140625" style="137"/>
    <col min="12545" max="12545" width="2.140625" style="137" customWidth="1"/>
    <col min="12546" max="12546" width="8.7109375" style="137" customWidth="1"/>
    <col min="12547" max="12547" width="10.85546875" style="137" customWidth="1"/>
    <col min="12548" max="12548" width="2.140625" style="137" customWidth="1"/>
    <col min="12549" max="12549" width="6.28515625" style="137" customWidth="1"/>
    <col min="12550" max="12550" width="50" style="137" customWidth="1"/>
    <col min="12551" max="12551" width="15.85546875" style="137" customWidth="1"/>
    <col min="12552" max="12552" width="14.7109375" style="137" customWidth="1"/>
    <col min="12553" max="12553" width="10.85546875" style="137" customWidth="1"/>
    <col min="12554" max="12554" width="4.28515625" style="137" customWidth="1"/>
    <col min="12555" max="12555" width="2.140625" style="137" customWidth="1"/>
    <col min="12556" max="12556" width="1" style="137" customWidth="1"/>
    <col min="12557" max="12800" width="9.140625" style="137"/>
    <col min="12801" max="12801" width="2.140625" style="137" customWidth="1"/>
    <col min="12802" max="12802" width="8.7109375" style="137" customWidth="1"/>
    <col min="12803" max="12803" width="10.85546875" style="137" customWidth="1"/>
    <col min="12804" max="12804" width="2.140625" style="137" customWidth="1"/>
    <col min="12805" max="12805" width="6.28515625" style="137" customWidth="1"/>
    <col min="12806" max="12806" width="50" style="137" customWidth="1"/>
    <col min="12807" max="12807" width="15.85546875" style="137" customWidth="1"/>
    <col min="12808" max="12808" width="14.7109375" style="137" customWidth="1"/>
    <col min="12809" max="12809" width="10.85546875" style="137" customWidth="1"/>
    <col min="12810" max="12810" width="4.28515625" style="137" customWidth="1"/>
    <col min="12811" max="12811" width="2.140625" style="137" customWidth="1"/>
    <col min="12812" max="12812" width="1" style="137" customWidth="1"/>
    <col min="12813" max="13056" width="9.140625" style="137"/>
    <col min="13057" max="13057" width="2.140625" style="137" customWidth="1"/>
    <col min="13058" max="13058" width="8.7109375" style="137" customWidth="1"/>
    <col min="13059" max="13059" width="10.85546875" style="137" customWidth="1"/>
    <col min="13060" max="13060" width="2.140625" style="137" customWidth="1"/>
    <col min="13061" max="13061" width="6.28515625" style="137" customWidth="1"/>
    <col min="13062" max="13062" width="50" style="137" customWidth="1"/>
    <col min="13063" max="13063" width="15.85546875" style="137" customWidth="1"/>
    <col min="13064" max="13064" width="14.7109375" style="137" customWidth="1"/>
    <col min="13065" max="13065" width="10.85546875" style="137" customWidth="1"/>
    <col min="13066" max="13066" width="4.28515625" style="137" customWidth="1"/>
    <col min="13067" max="13067" width="2.140625" style="137" customWidth="1"/>
    <col min="13068" max="13068" width="1" style="137" customWidth="1"/>
    <col min="13069" max="13312" width="9.140625" style="137"/>
    <col min="13313" max="13313" width="2.140625" style="137" customWidth="1"/>
    <col min="13314" max="13314" width="8.7109375" style="137" customWidth="1"/>
    <col min="13315" max="13315" width="10.85546875" style="137" customWidth="1"/>
    <col min="13316" max="13316" width="2.140625" style="137" customWidth="1"/>
    <col min="13317" max="13317" width="6.28515625" style="137" customWidth="1"/>
    <col min="13318" max="13318" width="50" style="137" customWidth="1"/>
    <col min="13319" max="13319" width="15.85546875" style="137" customWidth="1"/>
    <col min="13320" max="13320" width="14.7109375" style="137" customWidth="1"/>
    <col min="13321" max="13321" width="10.85546875" style="137" customWidth="1"/>
    <col min="13322" max="13322" width="4.28515625" style="137" customWidth="1"/>
    <col min="13323" max="13323" width="2.140625" style="137" customWidth="1"/>
    <col min="13324" max="13324" width="1" style="137" customWidth="1"/>
    <col min="13325" max="13568" width="9.140625" style="137"/>
    <col min="13569" max="13569" width="2.140625" style="137" customWidth="1"/>
    <col min="13570" max="13570" width="8.7109375" style="137" customWidth="1"/>
    <col min="13571" max="13571" width="10.85546875" style="137" customWidth="1"/>
    <col min="13572" max="13572" width="2.140625" style="137" customWidth="1"/>
    <col min="13573" max="13573" width="6.28515625" style="137" customWidth="1"/>
    <col min="13574" max="13574" width="50" style="137" customWidth="1"/>
    <col min="13575" max="13575" width="15.85546875" style="137" customWidth="1"/>
    <col min="13576" max="13576" width="14.7109375" style="137" customWidth="1"/>
    <col min="13577" max="13577" width="10.85546875" style="137" customWidth="1"/>
    <col min="13578" max="13578" width="4.28515625" style="137" customWidth="1"/>
    <col min="13579" max="13579" width="2.140625" style="137" customWidth="1"/>
    <col min="13580" max="13580" width="1" style="137" customWidth="1"/>
    <col min="13581" max="13824" width="9.140625" style="137"/>
    <col min="13825" max="13825" width="2.140625" style="137" customWidth="1"/>
    <col min="13826" max="13826" width="8.7109375" style="137" customWidth="1"/>
    <col min="13827" max="13827" width="10.85546875" style="137" customWidth="1"/>
    <col min="13828" max="13828" width="2.140625" style="137" customWidth="1"/>
    <col min="13829" max="13829" width="6.28515625" style="137" customWidth="1"/>
    <col min="13830" max="13830" width="50" style="137" customWidth="1"/>
    <col min="13831" max="13831" width="15.85546875" style="137" customWidth="1"/>
    <col min="13832" max="13832" width="14.7109375" style="137" customWidth="1"/>
    <col min="13833" max="13833" width="10.85546875" style="137" customWidth="1"/>
    <col min="13834" max="13834" width="4.28515625" style="137" customWidth="1"/>
    <col min="13835" max="13835" width="2.140625" style="137" customWidth="1"/>
    <col min="13836" max="13836" width="1" style="137" customWidth="1"/>
    <col min="13837" max="14080" width="9.140625" style="137"/>
    <col min="14081" max="14081" width="2.140625" style="137" customWidth="1"/>
    <col min="14082" max="14082" width="8.7109375" style="137" customWidth="1"/>
    <col min="14083" max="14083" width="10.85546875" style="137" customWidth="1"/>
    <col min="14084" max="14084" width="2.140625" style="137" customWidth="1"/>
    <col min="14085" max="14085" width="6.28515625" style="137" customWidth="1"/>
    <col min="14086" max="14086" width="50" style="137" customWidth="1"/>
    <col min="14087" max="14087" width="15.85546875" style="137" customWidth="1"/>
    <col min="14088" max="14088" width="14.7109375" style="137" customWidth="1"/>
    <col min="14089" max="14089" width="10.85546875" style="137" customWidth="1"/>
    <col min="14090" max="14090" width="4.28515625" style="137" customWidth="1"/>
    <col min="14091" max="14091" width="2.140625" style="137" customWidth="1"/>
    <col min="14092" max="14092" width="1" style="137" customWidth="1"/>
    <col min="14093" max="14336" width="9.140625" style="137"/>
    <col min="14337" max="14337" width="2.140625" style="137" customWidth="1"/>
    <col min="14338" max="14338" width="8.7109375" style="137" customWidth="1"/>
    <col min="14339" max="14339" width="10.85546875" style="137" customWidth="1"/>
    <col min="14340" max="14340" width="2.140625" style="137" customWidth="1"/>
    <col min="14341" max="14341" width="6.28515625" style="137" customWidth="1"/>
    <col min="14342" max="14342" width="50" style="137" customWidth="1"/>
    <col min="14343" max="14343" width="15.85546875" style="137" customWidth="1"/>
    <col min="14344" max="14344" width="14.7109375" style="137" customWidth="1"/>
    <col min="14345" max="14345" width="10.85546875" style="137" customWidth="1"/>
    <col min="14346" max="14346" width="4.28515625" style="137" customWidth="1"/>
    <col min="14347" max="14347" width="2.140625" style="137" customWidth="1"/>
    <col min="14348" max="14348" width="1" style="137" customWidth="1"/>
    <col min="14349" max="14592" width="9.140625" style="137"/>
    <col min="14593" max="14593" width="2.140625" style="137" customWidth="1"/>
    <col min="14594" max="14594" width="8.7109375" style="137" customWidth="1"/>
    <col min="14595" max="14595" width="10.85546875" style="137" customWidth="1"/>
    <col min="14596" max="14596" width="2.140625" style="137" customWidth="1"/>
    <col min="14597" max="14597" width="6.28515625" style="137" customWidth="1"/>
    <col min="14598" max="14598" width="50" style="137" customWidth="1"/>
    <col min="14599" max="14599" width="15.85546875" style="137" customWidth="1"/>
    <col min="14600" max="14600" width="14.7109375" style="137" customWidth="1"/>
    <col min="14601" max="14601" width="10.85546875" style="137" customWidth="1"/>
    <col min="14602" max="14602" width="4.28515625" style="137" customWidth="1"/>
    <col min="14603" max="14603" width="2.140625" style="137" customWidth="1"/>
    <col min="14604" max="14604" width="1" style="137" customWidth="1"/>
    <col min="14605" max="14848" width="9.140625" style="137"/>
    <col min="14849" max="14849" width="2.140625" style="137" customWidth="1"/>
    <col min="14850" max="14850" width="8.7109375" style="137" customWidth="1"/>
    <col min="14851" max="14851" width="10.85546875" style="137" customWidth="1"/>
    <col min="14852" max="14852" width="2.140625" style="137" customWidth="1"/>
    <col min="14853" max="14853" width="6.28515625" style="137" customWidth="1"/>
    <col min="14854" max="14854" width="50" style="137" customWidth="1"/>
    <col min="14855" max="14855" width="15.85546875" style="137" customWidth="1"/>
    <col min="14856" max="14856" width="14.7109375" style="137" customWidth="1"/>
    <col min="14857" max="14857" width="10.85546875" style="137" customWidth="1"/>
    <col min="14858" max="14858" width="4.28515625" style="137" customWidth="1"/>
    <col min="14859" max="14859" width="2.140625" style="137" customWidth="1"/>
    <col min="14860" max="14860" width="1" style="137" customWidth="1"/>
    <col min="14861" max="15104" width="9.140625" style="137"/>
    <col min="15105" max="15105" width="2.140625" style="137" customWidth="1"/>
    <col min="15106" max="15106" width="8.7109375" style="137" customWidth="1"/>
    <col min="15107" max="15107" width="10.85546875" style="137" customWidth="1"/>
    <col min="15108" max="15108" width="2.140625" style="137" customWidth="1"/>
    <col min="15109" max="15109" width="6.28515625" style="137" customWidth="1"/>
    <col min="15110" max="15110" width="50" style="137" customWidth="1"/>
    <col min="15111" max="15111" width="15.85546875" style="137" customWidth="1"/>
    <col min="15112" max="15112" width="14.7109375" style="137" customWidth="1"/>
    <col min="15113" max="15113" width="10.85546875" style="137" customWidth="1"/>
    <col min="15114" max="15114" width="4.28515625" style="137" customWidth="1"/>
    <col min="15115" max="15115" width="2.140625" style="137" customWidth="1"/>
    <col min="15116" max="15116" width="1" style="137" customWidth="1"/>
    <col min="15117" max="15360" width="9.140625" style="137"/>
    <col min="15361" max="15361" width="2.140625" style="137" customWidth="1"/>
    <col min="15362" max="15362" width="8.7109375" style="137" customWidth="1"/>
    <col min="15363" max="15363" width="10.85546875" style="137" customWidth="1"/>
    <col min="15364" max="15364" width="2.140625" style="137" customWidth="1"/>
    <col min="15365" max="15365" width="6.28515625" style="137" customWidth="1"/>
    <col min="15366" max="15366" width="50" style="137" customWidth="1"/>
    <col min="15367" max="15367" width="15.85546875" style="137" customWidth="1"/>
    <col min="15368" max="15368" width="14.7109375" style="137" customWidth="1"/>
    <col min="15369" max="15369" width="10.85546875" style="137" customWidth="1"/>
    <col min="15370" max="15370" width="4.28515625" style="137" customWidth="1"/>
    <col min="15371" max="15371" width="2.140625" style="137" customWidth="1"/>
    <col min="15372" max="15372" width="1" style="137" customWidth="1"/>
    <col min="15373" max="15616" width="9.140625" style="137"/>
    <col min="15617" max="15617" width="2.140625" style="137" customWidth="1"/>
    <col min="15618" max="15618" width="8.7109375" style="137" customWidth="1"/>
    <col min="15619" max="15619" width="10.85546875" style="137" customWidth="1"/>
    <col min="15620" max="15620" width="2.140625" style="137" customWidth="1"/>
    <col min="15621" max="15621" width="6.28515625" style="137" customWidth="1"/>
    <col min="15622" max="15622" width="50" style="137" customWidth="1"/>
    <col min="15623" max="15623" width="15.85546875" style="137" customWidth="1"/>
    <col min="15624" max="15624" width="14.7109375" style="137" customWidth="1"/>
    <col min="15625" max="15625" width="10.85546875" style="137" customWidth="1"/>
    <col min="15626" max="15626" width="4.28515625" style="137" customWidth="1"/>
    <col min="15627" max="15627" width="2.140625" style="137" customWidth="1"/>
    <col min="15628" max="15628" width="1" style="137" customWidth="1"/>
    <col min="15629" max="15872" width="9.140625" style="137"/>
    <col min="15873" max="15873" width="2.140625" style="137" customWidth="1"/>
    <col min="15874" max="15874" width="8.7109375" style="137" customWidth="1"/>
    <col min="15875" max="15875" width="10.85546875" style="137" customWidth="1"/>
    <col min="15876" max="15876" width="2.140625" style="137" customWidth="1"/>
    <col min="15877" max="15877" width="6.28515625" style="137" customWidth="1"/>
    <col min="15878" max="15878" width="50" style="137" customWidth="1"/>
    <col min="15879" max="15879" width="15.85546875" style="137" customWidth="1"/>
    <col min="15880" max="15880" width="14.7109375" style="137" customWidth="1"/>
    <col min="15881" max="15881" width="10.85546875" style="137" customWidth="1"/>
    <col min="15882" max="15882" width="4.28515625" style="137" customWidth="1"/>
    <col min="15883" max="15883" width="2.140625" style="137" customWidth="1"/>
    <col min="15884" max="15884" width="1" style="137" customWidth="1"/>
    <col min="15885" max="16128" width="9.140625" style="137"/>
    <col min="16129" max="16129" width="2.140625" style="137" customWidth="1"/>
    <col min="16130" max="16130" width="8.7109375" style="137" customWidth="1"/>
    <col min="16131" max="16131" width="10.85546875" style="137" customWidth="1"/>
    <col min="16132" max="16132" width="2.140625" style="137" customWidth="1"/>
    <col min="16133" max="16133" width="6.28515625" style="137" customWidth="1"/>
    <col min="16134" max="16134" width="50" style="137" customWidth="1"/>
    <col min="16135" max="16135" width="15.85546875" style="137" customWidth="1"/>
    <col min="16136" max="16136" width="14.7109375" style="137" customWidth="1"/>
    <col min="16137" max="16137" width="10.85546875" style="137" customWidth="1"/>
    <col min="16138" max="16138" width="4.28515625" style="137" customWidth="1"/>
    <col min="16139" max="16139" width="2.140625" style="137" customWidth="1"/>
    <col min="16140" max="16140" width="1" style="137" customWidth="1"/>
    <col min="16141" max="16384" width="9.140625" style="137"/>
  </cols>
  <sheetData>
    <row r="1" spans="1:13"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13" ht="36" customHeight="1">
      <c r="B2" s="153"/>
      <c r="C2" s="299" t="s">
        <v>219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</row>
    <row r="3" spans="1:13" ht="17.25" customHeight="1">
      <c r="B3" s="283" t="s">
        <v>568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1:13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</row>
    <row r="5" spans="1:13">
      <c r="A5" s="153"/>
      <c r="B5" s="286" t="s">
        <v>220</v>
      </c>
      <c r="C5" s="286"/>
      <c r="D5" s="286"/>
      <c r="E5" s="281" t="s">
        <v>221</v>
      </c>
      <c r="F5" s="281"/>
      <c r="G5" s="281"/>
      <c r="H5" s="281"/>
      <c r="I5" s="281"/>
      <c r="J5" s="281"/>
      <c r="K5" s="153"/>
    </row>
    <row r="6" spans="1:13" ht="2.25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</row>
    <row r="7" spans="1:13">
      <c r="A7" s="153"/>
      <c r="B7" s="154" t="s">
        <v>11</v>
      </c>
      <c r="C7" s="154" t="s">
        <v>50</v>
      </c>
      <c r="D7" s="184" t="s">
        <v>222</v>
      </c>
      <c r="E7" s="184"/>
      <c r="F7" s="154" t="s">
        <v>223</v>
      </c>
      <c r="G7" s="154" t="s">
        <v>224</v>
      </c>
      <c r="H7" s="154" t="s">
        <v>225</v>
      </c>
      <c r="I7" s="184" t="s">
        <v>226</v>
      </c>
      <c r="J7" s="184"/>
      <c r="K7" s="153"/>
    </row>
    <row r="8" spans="1:13">
      <c r="A8" s="153"/>
      <c r="B8" s="155" t="s">
        <v>55</v>
      </c>
      <c r="C8" s="155"/>
      <c r="D8" s="185"/>
      <c r="E8" s="185"/>
      <c r="F8" s="156" t="s">
        <v>16</v>
      </c>
      <c r="G8" s="157" t="s">
        <v>227</v>
      </c>
      <c r="H8" s="157" t="s">
        <v>228</v>
      </c>
      <c r="I8" s="186" t="s">
        <v>227</v>
      </c>
      <c r="J8" s="186"/>
      <c r="K8" s="153"/>
    </row>
    <row r="9" spans="1:13" ht="15">
      <c r="A9" s="153"/>
      <c r="B9" s="158"/>
      <c r="C9" s="159" t="s">
        <v>229</v>
      </c>
      <c r="D9" s="287"/>
      <c r="E9" s="287"/>
      <c r="F9" s="160" t="s">
        <v>230</v>
      </c>
      <c r="G9" s="161" t="s">
        <v>231</v>
      </c>
      <c r="H9" s="161" t="s">
        <v>228</v>
      </c>
      <c r="I9" s="188" t="s">
        <v>231</v>
      </c>
      <c r="J9" s="188"/>
      <c r="K9" s="153"/>
    </row>
    <row r="10" spans="1:13" ht="33.75">
      <c r="A10" s="153"/>
      <c r="B10" s="162"/>
      <c r="C10" s="162"/>
      <c r="D10" s="282" t="s">
        <v>232</v>
      </c>
      <c r="E10" s="282"/>
      <c r="F10" s="163" t="s">
        <v>233</v>
      </c>
      <c r="G10" s="164" t="s">
        <v>231</v>
      </c>
      <c r="H10" s="164" t="s">
        <v>228</v>
      </c>
      <c r="I10" s="190" t="s">
        <v>231</v>
      </c>
      <c r="J10" s="190"/>
      <c r="K10" s="153"/>
    </row>
    <row r="11" spans="1:13" ht="15">
      <c r="A11" s="153"/>
      <c r="B11" s="158"/>
      <c r="C11" s="159" t="s">
        <v>234</v>
      </c>
      <c r="D11" s="287"/>
      <c r="E11" s="287"/>
      <c r="F11" s="160" t="s">
        <v>235</v>
      </c>
      <c r="G11" s="161" t="s">
        <v>236</v>
      </c>
      <c r="H11" s="161" t="s">
        <v>228</v>
      </c>
      <c r="I11" s="188" t="s">
        <v>236</v>
      </c>
      <c r="J11" s="188"/>
      <c r="K11" s="153"/>
    </row>
    <row r="12" spans="1:13" ht="33.75">
      <c r="A12" s="153"/>
      <c r="B12" s="162"/>
      <c r="C12" s="162"/>
      <c r="D12" s="282" t="s">
        <v>232</v>
      </c>
      <c r="E12" s="282"/>
      <c r="F12" s="163" t="s">
        <v>233</v>
      </c>
      <c r="G12" s="164" t="s">
        <v>236</v>
      </c>
      <c r="H12" s="164" t="s">
        <v>228</v>
      </c>
      <c r="I12" s="190" t="s">
        <v>236</v>
      </c>
      <c r="J12" s="190"/>
      <c r="K12" s="153"/>
    </row>
    <row r="13" spans="1:13">
      <c r="A13" s="153"/>
      <c r="B13" s="155" t="s">
        <v>237</v>
      </c>
      <c r="C13" s="155"/>
      <c r="D13" s="185"/>
      <c r="E13" s="185"/>
      <c r="F13" s="156" t="s">
        <v>238</v>
      </c>
      <c r="G13" s="157" t="s">
        <v>239</v>
      </c>
      <c r="H13" s="157" t="s">
        <v>240</v>
      </c>
      <c r="I13" s="186" t="s">
        <v>241</v>
      </c>
      <c r="J13" s="186"/>
      <c r="K13" s="153"/>
    </row>
    <row r="14" spans="1:13" ht="15">
      <c r="A14" s="153"/>
      <c r="B14" s="158"/>
      <c r="C14" s="159" t="s">
        <v>242</v>
      </c>
      <c r="D14" s="287"/>
      <c r="E14" s="287"/>
      <c r="F14" s="160" t="s">
        <v>243</v>
      </c>
      <c r="G14" s="161" t="s">
        <v>239</v>
      </c>
      <c r="H14" s="161" t="s">
        <v>240</v>
      </c>
      <c r="I14" s="188" t="s">
        <v>241</v>
      </c>
      <c r="J14" s="188"/>
      <c r="K14" s="153"/>
    </row>
    <row r="15" spans="1:13" ht="33.75">
      <c r="A15" s="153"/>
      <c r="B15" s="162"/>
      <c r="C15" s="162"/>
      <c r="D15" s="282" t="s">
        <v>244</v>
      </c>
      <c r="E15" s="282"/>
      <c r="F15" s="163" t="s">
        <v>245</v>
      </c>
      <c r="G15" s="164" t="s">
        <v>239</v>
      </c>
      <c r="H15" s="164" t="s">
        <v>240</v>
      </c>
      <c r="I15" s="190" t="s">
        <v>241</v>
      </c>
      <c r="J15" s="190"/>
      <c r="K15" s="153"/>
    </row>
    <row r="16" spans="1:13" ht="15">
      <c r="A16" s="153"/>
      <c r="B16" s="288"/>
      <c r="C16" s="288"/>
      <c r="D16" s="283"/>
      <c r="E16" s="283"/>
      <c r="F16" s="283"/>
      <c r="G16" s="283"/>
      <c r="H16" s="283"/>
      <c r="I16" s="283"/>
      <c r="J16" s="283"/>
      <c r="K16" s="283"/>
    </row>
    <row r="17" spans="1:12">
      <c r="A17" s="153"/>
      <c r="B17" s="284" t="s">
        <v>246</v>
      </c>
      <c r="C17" s="284"/>
      <c r="D17" s="284"/>
      <c r="E17" s="284"/>
      <c r="F17" s="284"/>
      <c r="G17" s="165" t="s">
        <v>247</v>
      </c>
      <c r="H17" s="165" t="s">
        <v>240</v>
      </c>
      <c r="I17" s="285" t="s">
        <v>248</v>
      </c>
      <c r="J17" s="285"/>
      <c r="K17" s="153"/>
    </row>
    <row r="18" spans="1:12" ht="6" customHeight="1"/>
    <row r="19" spans="1:12" hidden="1"/>
    <row r="20" spans="1:12" ht="17.100000000000001" customHeight="1">
      <c r="B20" s="280" t="s">
        <v>220</v>
      </c>
      <c r="C20" s="280"/>
      <c r="D20" s="280"/>
      <c r="E20" s="281" t="s">
        <v>221</v>
      </c>
      <c r="F20" s="281"/>
      <c r="G20" s="281"/>
      <c r="H20" s="281"/>
      <c r="I20" s="281"/>
      <c r="J20" s="281"/>
      <c r="K20" s="191"/>
      <c r="L20" s="191"/>
    </row>
    <row r="21" spans="1:12" ht="5.45" customHeight="1">
      <c r="A21" s="191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</row>
    <row r="22" spans="1:12" ht="17.100000000000001" customHeight="1">
      <c r="B22" s="154" t="s">
        <v>11</v>
      </c>
      <c r="C22" s="154" t="s">
        <v>50</v>
      </c>
      <c r="D22" s="184" t="s">
        <v>222</v>
      </c>
      <c r="E22" s="184"/>
      <c r="F22" s="154" t="s">
        <v>223</v>
      </c>
      <c r="G22" s="154" t="s">
        <v>224</v>
      </c>
      <c r="H22" s="154" t="s">
        <v>225</v>
      </c>
      <c r="I22" s="184" t="s">
        <v>226</v>
      </c>
      <c r="J22" s="184"/>
      <c r="K22" s="191"/>
      <c r="L22" s="191"/>
    </row>
    <row r="23" spans="1:12" ht="17.100000000000001" customHeight="1">
      <c r="B23" s="155" t="s">
        <v>55</v>
      </c>
      <c r="C23" s="155"/>
      <c r="D23" s="185"/>
      <c r="E23" s="185"/>
      <c r="F23" s="156" t="s">
        <v>16</v>
      </c>
      <c r="G23" s="157" t="s">
        <v>227</v>
      </c>
      <c r="H23" s="157" t="s">
        <v>228</v>
      </c>
      <c r="I23" s="186" t="s">
        <v>227</v>
      </c>
      <c r="J23" s="186"/>
      <c r="K23" s="191"/>
      <c r="L23" s="191"/>
    </row>
    <row r="24" spans="1:12" ht="17.100000000000001" customHeight="1">
      <c r="B24" s="166"/>
      <c r="C24" s="159" t="s">
        <v>229</v>
      </c>
      <c r="D24" s="276"/>
      <c r="E24" s="276"/>
      <c r="F24" s="160" t="s">
        <v>230</v>
      </c>
      <c r="G24" s="161" t="s">
        <v>231</v>
      </c>
      <c r="H24" s="161" t="s">
        <v>228</v>
      </c>
      <c r="I24" s="188" t="s">
        <v>231</v>
      </c>
      <c r="J24" s="188"/>
      <c r="K24" s="191"/>
      <c r="L24" s="191"/>
    </row>
    <row r="25" spans="1:12" ht="17.100000000000001" customHeight="1">
      <c r="B25" s="162"/>
      <c r="C25" s="162"/>
      <c r="D25" s="282" t="s">
        <v>249</v>
      </c>
      <c r="E25" s="282"/>
      <c r="F25" s="163" t="s">
        <v>250</v>
      </c>
      <c r="G25" s="164" t="s">
        <v>251</v>
      </c>
      <c r="H25" s="164" t="s">
        <v>228</v>
      </c>
      <c r="I25" s="190" t="s">
        <v>251</v>
      </c>
      <c r="J25" s="190"/>
      <c r="K25" s="191"/>
      <c r="L25" s="191"/>
    </row>
    <row r="26" spans="1:12" ht="17.100000000000001" customHeight="1">
      <c r="B26" s="162"/>
      <c r="C26" s="162"/>
      <c r="D26" s="282" t="s">
        <v>22</v>
      </c>
      <c r="E26" s="282"/>
      <c r="F26" s="163" t="s">
        <v>23</v>
      </c>
      <c r="G26" s="164" t="s">
        <v>252</v>
      </c>
      <c r="H26" s="164" t="s">
        <v>228</v>
      </c>
      <c r="I26" s="190" t="s">
        <v>252</v>
      </c>
      <c r="J26" s="190"/>
      <c r="K26" s="191"/>
      <c r="L26" s="191"/>
    </row>
    <row r="27" spans="1:12" ht="17.100000000000001" customHeight="1">
      <c r="B27" s="162"/>
      <c r="C27" s="162"/>
      <c r="D27" s="282" t="s">
        <v>24</v>
      </c>
      <c r="E27" s="282"/>
      <c r="F27" s="163" t="s">
        <v>253</v>
      </c>
      <c r="G27" s="164" t="s">
        <v>254</v>
      </c>
      <c r="H27" s="164" t="s">
        <v>228</v>
      </c>
      <c r="I27" s="190" t="s">
        <v>254</v>
      </c>
      <c r="J27" s="190"/>
      <c r="K27" s="191"/>
      <c r="L27" s="191"/>
    </row>
    <row r="28" spans="1:12" ht="17.100000000000001" customHeight="1">
      <c r="B28" s="162"/>
      <c r="C28" s="162"/>
      <c r="D28" s="282" t="s">
        <v>26</v>
      </c>
      <c r="E28" s="282"/>
      <c r="F28" s="163" t="s">
        <v>27</v>
      </c>
      <c r="G28" s="164" t="s">
        <v>255</v>
      </c>
      <c r="H28" s="164" t="s">
        <v>228</v>
      </c>
      <c r="I28" s="190" t="s">
        <v>255</v>
      </c>
      <c r="J28" s="190"/>
      <c r="K28" s="191"/>
      <c r="L28" s="191"/>
    </row>
    <row r="29" spans="1:12" ht="17.100000000000001" customHeight="1">
      <c r="B29" s="162"/>
      <c r="C29" s="162"/>
      <c r="D29" s="282" t="s">
        <v>28</v>
      </c>
      <c r="E29" s="282"/>
      <c r="F29" s="163" t="s">
        <v>29</v>
      </c>
      <c r="G29" s="164" t="s">
        <v>256</v>
      </c>
      <c r="H29" s="164" t="s">
        <v>228</v>
      </c>
      <c r="I29" s="190" t="s">
        <v>256</v>
      </c>
      <c r="J29" s="190"/>
      <c r="K29" s="191"/>
      <c r="L29" s="191"/>
    </row>
    <row r="30" spans="1:12" ht="17.100000000000001" customHeight="1">
      <c r="B30" s="162"/>
      <c r="C30" s="162"/>
      <c r="D30" s="282" t="s">
        <v>30</v>
      </c>
      <c r="E30" s="282"/>
      <c r="F30" s="163" t="s">
        <v>31</v>
      </c>
      <c r="G30" s="164" t="s">
        <v>257</v>
      </c>
      <c r="H30" s="164" t="s">
        <v>228</v>
      </c>
      <c r="I30" s="190" t="s">
        <v>257</v>
      </c>
      <c r="J30" s="190"/>
      <c r="K30" s="191"/>
      <c r="L30" s="191"/>
    </row>
    <row r="31" spans="1:12" ht="17.100000000000001" customHeight="1">
      <c r="B31" s="162"/>
      <c r="C31" s="162"/>
      <c r="D31" s="282" t="s">
        <v>32</v>
      </c>
      <c r="E31" s="282"/>
      <c r="F31" s="163" t="s">
        <v>33</v>
      </c>
      <c r="G31" s="164" t="s">
        <v>258</v>
      </c>
      <c r="H31" s="164" t="s">
        <v>228</v>
      </c>
      <c r="I31" s="190" t="s">
        <v>258</v>
      </c>
      <c r="J31" s="190"/>
      <c r="K31" s="191"/>
      <c r="L31" s="191"/>
    </row>
    <row r="32" spans="1:12" ht="17.100000000000001" customHeight="1">
      <c r="B32" s="162"/>
      <c r="C32" s="162"/>
      <c r="D32" s="282" t="s">
        <v>88</v>
      </c>
      <c r="E32" s="282"/>
      <c r="F32" s="163" t="s">
        <v>89</v>
      </c>
      <c r="G32" s="164" t="s">
        <v>259</v>
      </c>
      <c r="H32" s="164" t="s">
        <v>228</v>
      </c>
      <c r="I32" s="190" t="s">
        <v>259</v>
      </c>
      <c r="J32" s="190"/>
      <c r="K32" s="191"/>
      <c r="L32" s="191"/>
    </row>
    <row r="33" spans="2:12" ht="17.100000000000001" customHeight="1">
      <c r="B33" s="162"/>
      <c r="C33" s="162"/>
      <c r="D33" s="282" t="s">
        <v>36</v>
      </c>
      <c r="E33" s="282"/>
      <c r="F33" s="163" t="s">
        <v>37</v>
      </c>
      <c r="G33" s="164" t="s">
        <v>259</v>
      </c>
      <c r="H33" s="164" t="s">
        <v>228</v>
      </c>
      <c r="I33" s="190" t="s">
        <v>259</v>
      </c>
      <c r="J33" s="190"/>
      <c r="K33" s="191"/>
      <c r="L33" s="191"/>
    </row>
    <row r="34" spans="2:12" ht="17.100000000000001" customHeight="1">
      <c r="B34" s="162"/>
      <c r="C34" s="162"/>
      <c r="D34" s="282" t="s">
        <v>38</v>
      </c>
      <c r="E34" s="282"/>
      <c r="F34" s="163" t="s">
        <v>39</v>
      </c>
      <c r="G34" s="164" t="s">
        <v>259</v>
      </c>
      <c r="H34" s="164" t="s">
        <v>228</v>
      </c>
      <c r="I34" s="190" t="s">
        <v>259</v>
      </c>
      <c r="J34" s="190"/>
      <c r="K34" s="191"/>
      <c r="L34" s="191"/>
    </row>
    <row r="35" spans="2:12" ht="17.100000000000001" customHeight="1">
      <c r="B35" s="162"/>
      <c r="C35" s="162"/>
      <c r="D35" s="282" t="s">
        <v>40</v>
      </c>
      <c r="E35" s="282"/>
      <c r="F35" s="163" t="s">
        <v>41</v>
      </c>
      <c r="G35" s="164" t="s">
        <v>260</v>
      </c>
      <c r="H35" s="164" t="s">
        <v>228</v>
      </c>
      <c r="I35" s="190" t="s">
        <v>260</v>
      </c>
      <c r="J35" s="190"/>
      <c r="K35" s="191"/>
      <c r="L35" s="191"/>
    </row>
    <row r="36" spans="2:12" ht="17.100000000000001" customHeight="1">
      <c r="B36" s="162"/>
      <c r="C36" s="162"/>
      <c r="D36" s="282" t="s">
        <v>42</v>
      </c>
      <c r="E36" s="282"/>
      <c r="F36" s="163" t="s">
        <v>43</v>
      </c>
      <c r="G36" s="164" t="s">
        <v>261</v>
      </c>
      <c r="H36" s="164" t="s">
        <v>228</v>
      </c>
      <c r="I36" s="190" t="s">
        <v>261</v>
      </c>
      <c r="J36" s="190"/>
      <c r="K36" s="191"/>
      <c r="L36" s="191"/>
    </row>
    <row r="37" spans="2:12" ht="17.100000000000001" customHeight="1">
      <c r="B37" s="162"/>
      <c r="C37" s="162"/>
      <c r="D37" s="282" t="s">
        <v>262</v>
      </c>
      <c r="E37" s="282"/>
      <c r="F37" s="163" t="s">
        <v>263</v>
      </c>
      <c r="G37" s="164" t="s">
        <v>264</v>
      </c>
      <c r="H37" s="164" t="s">
        <v>228</v>
      </c>
      <c r="I37" s="190" t="s">
        <v>264</v>
      </c>
      <c r="J37" s="190"/>
      <c r="K37" s="191"/>
      <c r="L37" s="191"/>
    </row>
    <row r="38" spans="2:12" ht="27" customHeight="1">
      <c r="B38" s="162"/>
      <c r="C38" s="162"/>
      <c r="D38" s="282" t="s">
        <v>265</v>
      </c>
      <c r="E38" s="282"/>
      <c r="F38" s="163" t="s">
        <v>266</v>
      </c>
      <c r="G38" s="164" t="s">
        <v>267</v>
      </c>
      <c r="H38" s="164" t="s">
        <v>228</v>
      </c>
      <c r="I38" s="190" t="s">
        <v>267</v>
      </c>
      <c r="J38" s="190"/>
      <c r="K38" s="191"/>
      <c r="L38" s="191"/>
    </row>
    <row r="39" spans="2:12" ht="25.5" customHeight="1">
      <c r="B39" s="162"/>
      <c r="C39" s="162"/>
      <c r="D39" s="282" t="s">
        <v>268</v>
      </c>
      <c r="E39" s="282"/>
      <c r="F39" s="163" t="s">
        <v>269</v>
      </c>
      <c r="G39" s="164" t="s">
        <v>270</v>
      </c>
      <c r="H39" s="164" t="s">
        <v>228</v>
      </c>
      <c r="I39" s="190" t="s">
        <v>270</v>
      </c>
      <c r="J39" s="190"/>
      <c r="K39" s="191"/>
      <c r="L39" s="191"/>
    </row>
    <row r="40" spans="2:12" ht="17.100000000000001" customHeight="1">
      <c r="B40" s="162"/>
      <c r="C40" s="162"/>
      <c r="D40" s="282" t="s">
        <v>46</v>
      </c>
      <c r="E40" s="282"/>
      <c r="F40" s="163" t="s">
        <v>47</v>
      </c>
      <c r="G40" s="164" t="s">
        <v>259</v>
      </c>
      <c r="H40" s="164" t="s">
        <v>228</v>
      </c>
      <c r="I40" s="190" t="s">
        <v>259</v>
      </c>
      <c r="J40" s="190"/>
      <c r="K40" s="191"/>
      <c r="L40" s="191"/>
    </row>
    <row r="41" spans="2:12" ht="17.100000000000001" customHeight="1">
      <c r="B41" s="162"/>
      <c r="C41" s="162"/>
      <c r="D41" s="282" t="s">
        <v>271</v>
      </c>
      <c r="E41" s="282"/>
      <c r="F41" s="163" t="s">
        <v>272</v>
      </c>
      <c r="G41" s="164" t="s">
        <v>273</v>
      </c>
      <c r="H41" s="164" t="s">
        <v>228</v>
      </c>
      <c r="I41" s="190" t="s">
        <v>273</v>
      </c>
      <c r="J41" s="190"/>
      <c r="K41" s="191"/>
      <c r="L41" s="191"/>
    </row>
    <row r="42" spans="2:12" ht="17.100000000000001" customHeight="1">
      <c r="B42" s="166"/>
      <c r="C42" s="159" t="s">
        <v>234</v>
      </c>
      <c r="D42" s="276"/>
      <c r="E42" s="276"/>
      <c r="F42" s="160" t="s">
        <v>235</v>
      </c>
      <c r="G42" s="161" t="s">
        <v>236</v>
      </c>
      <c r="H42" s="161" t="s">
        <v>228</v>
      </c>
      <c r="I42" s="188" t="s">
        <v>236</v>
      </c>
      <c r="J42" s="188"/>
      <c r="K42" s="191"/>
      <c r="L42" s="191"/>
    </row>
    <row r="43" spans="2:12" ht="17.100000000000001" customHeight="1">
      <c r="B43" s="162"/>
      <c r="C43" s="162"/>
      <c r="D43" s="282" t="s">
        <v>249</v>
      </c>
      <c r="E43" s="282"/>
      <c r="F43" s="163" t="s">
        <v>250</v>
      </c>
      <c r="G43" s="164" t="s">
        <v>236</v>
      </c>
      <c r="H43" s="164" t="s">
        <v>228</v>
      </c>
      <c r="I43" s="190" t="s">
        <v>236</v>
      </c>
      <c r="J43" s="190"/>
      <c r="K43" s="191"/>
      <c r="L43" s="191"/>
    </row>
    <row r="44" spans="2:12" ht="17.100000000000001" customHeight="1">
      <c r="B44" s="155" t="s">
        <v>237</v>
      </c>
      <c r="C44" s="155"/>
      <c r="D44" s="185"/>
      <c r="E44" s="185"/>
      <c r="F44" s="156" t="s">
        <v>238</v>
      </c>
      <c r="G44" s="157" t="s">
        <v>239</v>
      </c>
      <c r="H44" s="157" t="s">
        <v>240</v>
      </c>
      <c r="I44" s="186" t="s">
        <v>241</v>
      </c>
      <c r="J44" s="186"/>
      <c r="K44" s="191"/>
      <c r="L44" s="191"/>
    </row>
    <row r="45" spans="2:12" ht="17.100000000000001" customHeight="1">
      <c r="B45" s="166"/>
      <c r="C45" s="159" t="s">
        <v>242</v>
      </c>
      <c r="D45" s="276"/>
      <c r="E45" s="276"/>
      <c r="F45" s="160" t="s">
        <v>243</v>
      </c>
      <c r="G45" s="161" t="s">
        <v>239</v>
      </c>
      <c r="H45" s="161" t="s">
        <v>240</v>
      </c>
      <c r="I45" s="188" t="s">
        <v>241</v>
      </c>
      <c r="J45" s="188"/>
      <c r="K45" s="191"/>
      <c r="L45" s="191"/>
    </row>
    <row r="46" spans="2:12" ht="17.100000000000001" customHeight="1">
      <c r="B46" s="162"/>
      <c r="C46" s="162"/>
      <c r="D46" s="282" t="s">
        <v>274</v>
      </c>
      <c r="E46" s="282"/>
      <c r="F46" s="163" t="s">
        <v>275</v>
      </c>
      <c r="G46" s="164" t="s">
        <v>239</v>
      </c>
      <c r="H46" s="164" t="s">
        <v>240</v>
      </c>
      <c r="I46" s="190" t="s">
        <v>241</v>
      </c>
      <c r="J46" s="190"/>
      <c r="K46" s="191"/>
      <c r="L46" s="191"/>
    </row>
    <row r="47" spans="2:12" ht="5.45" customHeight="1">
      <c r="B47" s="193"/>
      <c r="C47" s="193"/>
      <c r="D47" s="191"/>
      <c r="E47" s="191"/>
      <c r="F47" s="191"/>
      <c r="G47" s="191"/>
      <c r="H47" s="191"/>
      <c r="I47" s="191"/>
      <c r="J47" s="191"/>
      <c r="K47" s="191"/>
      <c r="L47" s="191"/>
    </row>
    <row r="48" spans="2:12" ht="23.25" customHeight="1">
      <c r="B48" s="284" t="s">
        <v>246</v>
      </c>
      <c r="C48" s="284"/>
      <c r="D48" s="284"/>
      <c r="E48" s="284"/>
      <c r="F48" s="284"/>
      <c r="G48" s="165" t="s">
        <v>247</v>
      </c>
      <c r="H48" s="165" t="s">
        <v>240</v>
      </c>
      <c r="I48" s="285" t="s">
        <v>248</v>
      </c>
      <c r="J48" s="285"/>
      <c r="K48" s="191"/>
      <c r="L48" s="191"/>
    </row>
    <row r="49" spans="1:12" ht="17.100000000000001" customHeight="1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</row>
    <row r="50" spans="1:12" ht="17.100000000000001" customHeight="1">
      <c r="A50" s="191"/>
      <c r="B50" s="191"/>
      <c r="C50" s="191"/>
      <c r="D50" s="191"/>
      <c r="E50" s="191"/>
      <c r="F50" s="191"/>
      <c r="G50" s="191"/>
      <c r="H50" s="191"/>
      <c r="I50" s="191"/>
      <c r="J50" s="192"/>
      <c r="K50" s="192"/>
    </row>
  </sheetData>
  <mergeCells count="116">
    <mergeCell ref="A49:L49"/>
    <mergeCell ref="A50:I50"/>
    <mergeCell ref="J50:K50"/>
    <mergeCell ref="D46:E46"/>
    <mergeCell ref="I46:J46"/>
    <mergeCell ref="K46:L46"/>
    <mergeCell ref="B47:C47"/>
    <mergeCell ref="D47:L47"/>
    <mergeCell ref="B48:F48"/>
    <mergeCell ref="I48:J48"/>
    <mergeCell ref="K48:L48"/>
    <mergeCell ref="D44:E44"/>
    <mergeCell ref="I44:J44"/>
    <mergeCell ref="K44:L44"/>
    <mergeCell ref="D45:E45"/>
    <mergeCell ref="I45:J45"/>
    <mergeCell ref="K45:L45"/>
    <mergeCell ref="D42:E42"/>
    <mergeCell ref="I42:J42"/>
    <mergeCell ref="K42:L42"/>
    <mergeCell ref="D43:E43"/>
    <mergeCell ref="I43:J43"/>
    <mergeCell ref="K43:L43"/>
    <mergeCell ref="D40:E40"/>
    <mergeCell ref="I40:J40"/>
    <mergeCell ref="K40:L40"/>
    <mergeCell ref="D41:E41"/>
    <mergeCell ref="I41:J41"/>
    <mergeCell ref="K41:L41"/>
    <mergeCell ref="D38:E38"/>
    <mergeCell ref="I38:J38"/>
    <mergeCell ref="K38:L38"/>
    <mergeCell ref="D39:E39"/>
    <mergeCell ref="I39:J39"/>
    <mergeCell ref="K39:L39"/>
    <mergeCell ref="D36:E36"/>
    <mergeCell ref="I36:J36"/>
    <mergeCell ref="K36:L36"/>
    <mergeCell ref="D37:E37"/>
    <mergeCell ref="I37:J37"/>
    <mergeCell ref="K37:L37"/>
    <mergeCell ref="D34:E34"/>
    <mergeCell ref="I34:J34"/>
    <mergeCell ref="K34:L34"/>
    <mergeCell ref="D35:E35"/>
    <mergeCell ref="I35:J35"/>
    <mergeCell ref="K35:L35"/>
    <mergeCell ref="D32:E32"/>
    <mergeCell ref="I32:J32"/>
    <mergeCell ref="K32:L32"/>
    <mergeCell ref="D33:E33"/>
    <mergeCell ref="I33:J33"/>
    <mergeCell ref="K33:L33"/>
    <mergeCell ref="D30:E30"/>
    <mergeCell ref="I30:J30"/>
    <mergeCell ref="K30:L30"/>
    <mergeCell ref="D31:E31"/>
    <mergeCell ref="I31:J31"/>
    <mergeCell ref="K31:L31"/>
    <mergeCell ref="D28:E28"/>
    <mergeCell ref="I28:J28"/>
    <mergeCell ref="K28:L28"/>
    <mergeCell ref="D29:E29"/>
    <mergeCell ref="I29:J29"/>
    <mergeCell ref="K29:L29"/>
    <mergeCell ref="D26:E26"/>
    <mergeCell ref="I26:J26"/>
    <mergeCell ref="K26:L26"/>
    <mergeCell ref="D27:E27"/>
    <mergeCell ref="I27:J27"/>
    <mergeCell ref="K27:L27"/>
    <mergeCell ref="D24:E24"/>
    <mergeCell ref="I24:J24"/>
    <mergeCell ref="K24:L24"/>
    <mergeCell ref="D25:E25"/>
    <mergeCell ref="I25:J25"/>
    <mergeCell ref="K25:L25"/>
    <mergeCell ref="A21:L21"/>
    <mergeCell ref="D22:E22"/>
    <mergeCell ref="I22:J22"/>
    <mergeCell ref="K22:L22"/>
    <mergeCell ref="D23:E23"/>
    <mergeCell ref="I23:J23"/>
    <mergeCell ref="K23:L23"/>
    <mergeCell ref="B16:C16"/>
    <mergeCell ref="D16:K16"/>
    <mergeCell ref="B17:F17"/>
    <mergeCell ref="I17:J17"/>
    <mergeCell ref="B20:D20"/>
    <mergeCell ref="E20:J20"/>
    <mergeCell ref="K20:L20"/>
    <mergeCell ref="D13:E13"/>
    <mergeCell ref="I13:J13"/>
    <mergeCell ref="D14:E14"/>
    <mergeCell ref="I14:J14"/>
    <mergeCell ref="D15:E15"/>
    <mergeCell ref="I15:J15"/>
    <mergeCell ref="D12:E12"/>
    <mergeCell ref="I12:J12"/>
    <mergeCell ref="A6:K6"/>
    <mergeCell ref="D7:E7"/>
    <mergeCell ref="I7:J7"/>
    <mergeCell ref="D8:E8"/>
    <mergeCell ref="I8:J8"/>
    <mergeCell ref="D9:E9"/>
    <mergeCell ref="I9:J9"/>
    <mergeCell ref="B1:M1"/>
    <mergeCell ref="C2:M2"/>
    <mergeCell ref="B3:M3"/>
    <mergeCell ref="A4:K4"/>
    <mergeCell ref="B5:D5"/>
    <mergeCell ref="E5:J5"/>
    <mergeCell ref="D10:E10"/>
    <mergeCell ref="I10:J10"/>
    <mergeCell ref="D11:E11"/>
    <mergeCell ref="I11:J11"/>
  </mergeCells>
  <pageMargins left="0.75" right="0.75" top="1" bottom="1" header="0.5" footer="0.5"/>
  <pageSetup paperSize="9" scale="6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72"/>
  <sheetViews>
    <sheetView workbookViewId="0">
      <selection activeCell="F12" sqref="F12"/>
    </sheetView>
  </sheetViews>
  <sheetFormatPr defaultRowHeight="15"/>
  <cols>
    <col min="1" max="1" width="7.85546875" style="40" customWidth="1"/>
    <col min="2" max="2" width="9.140625" style="40"/>
    <col min="3" max="4" width="10.140625" style="40" customWidth="1"/>
    <col min="5" max="5" width="10.42578125" style="40" customWidth="1"/>
    <col min="6" max="6" width="57.42578125" style="40" customWidth="1"/>
    <col min="7" max="7" width="18.28515625" style="40" customWidth="1"/>
    <col min="8" max="256" width="9.140625" style="40"/>
    <col min="257" max="257" width="7.85546875" style="40" customWidth="1"/>
    <col min="258" max="258" width="9.140625" style="40"/>
    <col min="259" max="260" width="10.140625" style="40" customWidth="1"/>
    <col min="261" max="261" width="10.42578125" style="40" customWidth="1"/>
    <col min="262" max="262" width="57.42578125" style="40" customWidth="1"/>
    <col min="263" max="263" width="18.28515625" style="40" customWidth="1"/>
    <col min="264" max="512" width="9.140625" style="40"/>
    <col min="513" max="513" width="7.85546875" style="40" customWidth="1"/>
    <col min="514" max="514" width="9.140625" style="40"/>
    <col min="515" max="516" width="10.140625" style="40" customWidth="1"/>
    <col min="517" max="517" width="10.42578125" style="40" customWidth="1"/>
    <col min="518" max="518" width="57.42578125" style="40" customWidth="1"/>
    <col min="519" max="519" width="18.28515625" style="40" customWidth="1"/>
    <col min="520" max="768" width="9.140625" style="40"/>
    <col min="769" max="769" width="7.85546875" style="40" customWidth="1"/>
    <col min="770" max="770" width="9.140625" style="40"/>
    <col min="771" max="772" width="10.140625" style="40" customWidth="1"/>
    <col min="773" max="773" width="10.42578125" style="40" customWidth="1"/>
    <col min="774" max="774" width="57.42578125" style="40" customWidth="1"/>
    <col min="775" max="775" width="18.28515625" style="40" customWidth="1"/>
    <col min="776" max="1024" width="9.140625" style="40"/>
    <col min="1025" max="1025" width="7.85546875" style="40" customWidth="1"/>
    <col min="1026" max="1026" width="9.140625" style="40"/>
    <col min="1027" max="1028" width="10.140625" style="40" customWidth="1"/>
    <col min="1029" max="1029" width="10.42578125" style="40" customWidth="1"/>
    <col min="1030" max="1030" width="57.42578125" style="40" customWidth="1"/>
    <col min="1031" max="1031" width="18.28515625" style="40" customWidth="1"/>
    <col min="1032" max="1280" width="9.140625" style="40"/>
    <col min="1281" max="1281" width="7.85546875" style="40" customWidth="1"/>
    <col min="1282" max="1282" width="9.140625" style="40"/>
    <col min="1283" max="1284" width="10.140625" style="40" customWidth="1"/>
    <col min="1285" max="1285" width="10.42578125" style="40" customWidth="1"/>
    <col min="1286" max="1286" width="57.42578125" style="40" customWidth="1"/>
    <col min="1287" max="1287" width="18.28515625" style="40" customWidth="1"/>
    <col min="1288" max="1536" width="9.140625" style="40"/>
    <col min="1537" max="1537" width="7.85546875" style="40" customWidth="1"/>
    <col min="1538" max="1538" width="9.140625" style="40"/>
    <col min="1539" max="1540" width="10.140625" style="40" customWidth="1"/>
    <col min="1541" max="1541" width="10.42578125" style="40" customWidth="1"/>
    <col min="1542" max="1542" width="57.42578125" style="40" customWidth="1"/>
    <col min="1543" max="1543" width="18.28515625" style="40" customWidth="1"/>
    <col min="1544" max="1792" width="9.140625" style="40"/>
    <col min="1793" max="1793" width="7.85546875" style="40" customWidth="1"/>
    <col min="1794" max="1794" width="9.140625" style="40"/>
    <col min="1795" max="1796" width="10.140625" style="40" customWidth="1"/>
    <col min="1797" max="1797" width="10.42578125" style="40" customWidth="1"/>
    <col min="1798" max="1798" width="57.42578125" style="40" customWidth="1"/>
    <col min="1799" max="1799" width="18.28515625" style="40" customWidth="1"/>
    <col min="1800" max="2048" width="9.140625" style="40"/>
    <col min="2049" max="2049" width="7.85546875" style="40" customWidth="1"/>
    <col min="2050" max="2050" width="9.140625" style="40"/>
    <col min="2051" max="2052" width="10.140625" style="40" customWidth="1"/>
    <col min="2053" max="2053" width="10.42578125" style="40" customWidth="1"/>
    <col min="2054" max="2054" width="57.42578125" style="40" customWidth="1"/>
    <col min="2055" max="2055" width="18.28515625" style="40" customWidth="1"/>
    <col min="2056" max="2304" width="9.140625" style="40"/>
    <col min="2305" max="2305" width="7.85546875" style="40" customWidth="1"/>
    <col min="2306" max="2306" width="9.140625" style="40"/>
    <col min="2307" max="2308" width="10.140625" style="40" customWidth="1"/>
    <col min="2309" max="2309" width="10.42578125" style="40" customWidth="1"/>
    <col min="2310" max="2310" width="57.42578125" style="40" customWidth="1"/>
    <col min="2311" max="2311" width="18.28515625" style="40" customWidth="1"/>
    <col min="2312" max="2560" width="9.140625" style="40"/>
    <col min="2561" max="2561" width="7.85546875" style="40" customWidth="1"/>
    <col min="2562" max="2562" width="9.140625" style="40"/>
    <col min="2563" max="2564" width="10.140625" style="40" customWidth="1"/>
    <col min="2565" max="2565" width="10.42578125" style="40" customWidth="1"/>
    <col min="2566" max="2566" width="57.42578125" style="40" customWidth="1"/>
    <col min="2567" max="2567" width="18.28515625" style="40" customWidth="1"/>
    <col min="2568" max="2816" width="9.140625" style="40"/>
    <col min="2817" max="2817" width="7.85546875" style="40" customWidth="1"/>
    <col min="2818" max="2818" width="9.140625" style="40"/>
    <col min="2819" max="2820" width="10.140625" style="40" customWidth="1"/>
    <col min="2821" max="2821" width="10.42578125" style="40" customWidth="1"/>
    <col min="2822" max="2822" width="57.42578125" style="40" customWidth="1"/>
    <col min="2823" max="2823" width="18.28515625" style="40" customWidth="1"/>
    <col min="2824" max="3072" width="9.140625" style="40"/>
    <col min="3073" max="3073" width="7.85546875" style="40" customWidth="1"/>
    <col min="3074" max="3074" width="9.140625" style="40"/>
    <col min="3075" max="3076" width="10.140625" style="40" customWidth="1"/>
    <col min="3077" max="3077" width="10.42578125" style="40" customWidth="1"/>
    <col min="3078" max="3078" width="57.42578125" style="40" customWidth="1"/>
    <col min="3079" max="3079" width="18.28515625" style="40" customWidth="1"/>
    <col min="3080" max="3328" width="9.140625" style="40"/>
    <col min="3329" max="3329" width="7.85546875" style="40" customWidth="1"/>
    <col min="3330" max="3330" width="9.140625" style="40"/>
    <col min="3331" max="3332" width="10.140625" style="40" customWidth="1"/>
    <col min="3333" max="3333" width="10.42578125" style="40" customWidth="1"/>
    <col min="3334" max="3334" width="57.42578125" style="40" customWidth="1"/>
    <col min="3335" max="3335" width="18.28515625" style="40" customWidth="1"/>
    <col min="3336" max="3584" width="9.140625" style="40"/>
    <col min="3585" max="3585" width="7.85546875" style="40" customWidth="1"/>
    <col min="3586" max="3586" width="9.140625" style="40"/>
    <col min="3587" max="3588" width="10.140625" style="40" customWidth="1"/>
    <col min="3589" max="3589" width="10.42578125" style="40" customWidth="1"/>
    <col min="3590" max="3590" width="57.42578125" style="40" customWidth="1"/>
    <col min="3591" max="3591" width="18.28515625" style="40" customWidth="1"/>
    <col min="3592" max="3840" width="9.140625" style="40"/>
    <col min="3841" max="3841" width="7.85546875" style="40" customWidth="1"/>
    <col min="3842" max="3842" width="9.140625" style="40"/>
    <col min="3843" max="3844" width="10.140625" style="40" customWidth="1"/>
    <col min="3845" max="3845" width="10.42578125" style="40" customWidth="1"/>
    <col min="3846" max="3846" width="57.42578125" style="40" customWidth="1"/>
    <col min="3847" max="3847" width="18.28515625" style="40" customWidth="1"/>
    <col min="3848" max="4096" width="9.140625" style="40"/>
    <col min="4097" max="4097" width="7.85546875" style="40" customWidth="1"/>
    <col min="4098" max="4098" width="9.140625" style="40"/>
    <col min="4099" max="4100" width="10.140625" style="40" customWidth="1"/>
    <col min="4101" max="4101" width="10.42578125" style="40" customWidth="1"/>
    <col min="4102" max="4102" width="57.42578125" style="40" customWidth="1"/>
    <col min="4103" max="4103" width="18.28515625" style="40" customWidth="1"/>
    <col min="4104" max="4352" width="9.140625" style="40"/>
    <col min="4353" max="4353" width="7.85546875" style="40" customWidth="1"/>
    <col min="4354" max="4354" width="9.140625" style="40"/>
    <col min="4355" max="4356" width="10.140625" style="40" customWidth="1"/>
    <col min="4357" max="4357" width="10.42578125" style="40" customWidth="1"/>
    <col min="4358" max="4358" width="57.42578125" style="40" customWidth="1"/>
    <col min="4359" max="4359" width="18.28515625" style="40" customWidth="1"/>
    <col min="4360" max="4608" width="9.140625" style="40"/>
    <col min="4609" max="4609" width="7.85546875" style="40" customWidth="1"/>
    <col min="4610" max="4610" width="9.140625" style="40"/>
    <col min="4611" max="4612" width="10.140625" style="40" customWidth="1"/>
    <col min="4613" max="4613" width="10.42578125" style="40" customWidth="1"/>
    <col min="4614" max="4614" width="57.42578125" style="40" customWidth="1"/>
    <col min="4615" max="4615" width="18.28515625" style="40" customWidth="1"/>
    <col min="4616" max="4864" width="9.140625" style="40"/>
    <col min="4865" max="4865" width="7.85546875" style="40" customWidth="1"/>
    <col min="4866" max="4866" width="9.140625" style="40"/>
    <col min="4867" max="4868" width="10.140625" style="40" customWidth="1"/>
    <col min="4869" max="4869" width="10.42578125" style="40" customWidth="1"/>
    <col min="4870" max="4870" width="57.42578125" style="40" customWidth="1"/>
    <col min="4871" max="4871" width="18.28515625" style="40" customWidth="1"/>
    <col min="4872" max="5120" width="9.140625" style="40"/>
    <col min="5121" max="5121" width="7.85546875" style="40" customWidth="1"/>
    <col min="5122" max="5122" width="9.140625" style="40"/>
    <col min="5123" max="5124" width="10.140625" style="40" customWidth="1"/>
    <col min="5125" max="5125" width="10.42578125" style="40" customWidth="1"/>
    <col min="5126" max="5126" width="57.42578125" style="40" customWidth="1"/>
    <col min="5127" max="5127" width="18.28515625" style="40" customWidth="1"/>
    <col min="5128" max="5376" width="9.140625" style="40"/>
    <col min="5377" max="5377" width="7.85546875" style="40" customWidth="1"/>
    <col min="5378" max="5378" width="9.140625" style="40"/>
    <col min="5379" max="5380" width="10.140625" style="40" customWidth="1"/>
    <col min="5381" max="5381" width="10.42578125" style="40" customWidth="1"/>
    <col min="5382" max="5382" width="57.42578125" style="40" customWidth="1"/>
    <col min="5383" max="5383" width="18.28515625" style="40" customWidth="1"/>
    <col min="5384" max="5632" width="9.140625" style="40"/>
    <col min="5633" max="5633" width="7.85546875" style="40" customWidth="1"/>
    <col min="5634" max="5634" width="9.140625" style="40"/>
    <col min="5635" max="5636" width="10.140625" style="40" customWidth="1"/>
    <col min="5637" max="5637" width="10.42578125" style="40" customWidth="1"/>
    <col min="5638" max="5638" width="57.42578125" style="40" customWidth="1"/>
    <col min="5639" max="5639" width="18.28515625" style="40" customWidth="1"/>
    <col min="5640" max="5888" width="9.140625" style="40"/>
    <col min="5889" max="5889" width="7.85546875" style="40" customWidth="1"/>
    <col min="5890" max="5890" width="9.140625" style="40"/>
    <col min="5891" max="5892" width="10.140625" style="40" customWidth="1"/>
    <col min="5893" max="5893" width="10.42578125" style="40" customWidth="1"/>
    <col min="5894" max="5894" width="57.42578125" style="40" customWidth="1"/>
    <col min="5895" max="5895" width="18.28515625" style="40" customWidth="1"/>
    <col min="5896" max="6144" width="9.140625" style="40"/>
    <col min="6145" max="6145" width="7.85546875" style="40" customWidth="1"/>
    <col min="6146" max="6146" width="9.140625" style="40"/>
    <col min="6147" max="6148" width="10.140625" style="40" customWidth="1"/>
    <col min="6149" max="6149" width="10.42578125" style="40" customWidth="1"/>
    <col min="6150" max="6150" width="57.42578125" style="40" customWidth="1"/>
    <col min="6151" max="6151" width="18.28515625" style="40" customWidth="1"/>
    <col min="6152" max="6400" width="9.140625" style="40"/>
    <col min="6401" max="6401" width="7.85546875" style="40" customWidth="1"/>
    <col min="6402" max="6402" width="9.140625" style="40"/>
    <col min="6403" max="6404" width="10.140625" style="40" customWidth="1"/>
    <col min="6405" max="6405" width="10.42578125" style="40" customWidth="1"/>
    <col min="6406" max="6406" width="57.42578125" style="40" customWidth="1"/>
    <col min="6407" max="6407" width="18.28515625" style="40" customWidth="1"/>
    <col min="6408" max="6656" width="9.140625" style="40"/>
    <col min="6657" max="6657" width="7.85546875" style="40" customWidth="1"/>
    <col min="6658" max="6658" width="9.140625" style="40"/>
    <col min="6659" max="6660" width="10.140625" style="40" customWidth="1"/>
    <col min="6661" max="6661" width="10.42578125" style="40" customWidth="1"/>
    <col min="6662" max="6662" width="57.42578125" style="40" customWidth="1"/>
    <col min="6663" max="6663" width="18.28515625" style="40" customWidth="1"/>
    <col min="6664" max="6912" width="9.140625" style="40"/>
    <col min="6913" max="6913" width="7.85546875" style="40" customWidth="1"/>
    <col min="6914" max="6914" width="9.140625" style="40"/>
    <col min="6915" max="6916" width="10.140625" style="40" customWidth="1"/>
    <col min="6917" max="6917" width="10.42578125" style="40" customWidth="1"/>
    <col min="6918" max="6918" width="57.42578125" style="40" customWidth="1"/>
    <col min="6919" max="6919" width="18.28515625" style="40" customWidth="1"/>
    <col min="6920" max="7168" width="9.140625" style="40"/>
    <col min="7169" max="7169" width="7.85546875" style="40" customWidth="1"/>
    <col min="7170" max="7170" width="9.140625" style="40"/>
    <col min="7171" max="7172" width="10.140625" style="40" customWidth="1"/>
    <col min="7173" max="7173" width="10.42578125" style="40" customWidth="1"/>
    <col min="7174" max="7174" width="57.42578125" style="40" customWidth="1"/>
    <col min="7175" max="7175" width="18.28515625" style="40" customWidth="1"/>
    <col min="7176" max="7424" width="9.140625" style="40"/>
    <col min="7425" max="7425" width="7.85546875" style="40" customWidth="1"/>
    <col min="7426" max="7426" width="9.140625" style="40"/>
    <col min="7427" max="7428" width="10.140625" style="40" customWidth="1"/>
    <col min="7429" max="7429" width="10.42578125" style="40" customWidth="1"/>
    <col min="7430" max="7430" width="57.42578125" style="40" customWidth="1"/>
    <col min="7431" max="7431" width="18.28515625" style="40" customWidth="1"/>
    <col min="7432" max="7680" width="9.140625" style="40"/>
    <col min="7681" max="7681" width="7.85546875" style="40" customWidth="1"/>
    <col min="7682" max="7682" width="9.140625" style="40"/>
    <col min="7683" max="7684" width="10.140625" style="40" customWidth="1"/>
    <col min="7685" max="7685" width="10.42578125" style="40" customWidth="1"/>
    <col min="7686" max="7686" width="57.42578125" style="40" customWidth="1"/>
    <col min="7687" max="7687" width="18.28515625" style="40" customWidth="1"/>
    <col min="7688" max="7936" width="9.140625" style="40"/>
    <col min="7937" max="7937" width="7.85546875" style="40" customWidth="1"/>
    <col min="7938" max="7938" width="9.140625" style="40"/>
    <col min="7939" max="7940" width="10.140625" style="40" customWidth="1"/>
    <col min="7941" max="7941" width="10.42578125" style="40" customWidth="1"/>
    <col min="7942" max="7942" width="57.42578125" style="40" customWidth="1"/>
    <col min="7943" max="7943" width="18.28515625" style="40" customWidth="1"/>
    <col min="7944" max="8192" width="9.140625" style="40"/>
    <col min="8193" max="8193" width="7.85546875" style="40" customWidth="1"/>
    <col min="8194" max="8194" width="9.140625" style="40"/>
    <col min="8195" max="8196" width="10.140625" style="40" customWidth="1"/>
    <col min="8197" max="8197" width="10.42578125" style="40" customWidth="1"/>
    <col min="8198" max="8198" width="57.42578125" style="40" customWidth="1"/>
    <col min="8199" max="8199" width="18.28515625" style="40" customWidth="1"/>
    <col min="8200" max="8448" width="9.140625" style="40"/>
    <col min="8449" max="8449" width="7.85546875" style="40" customWidth="1"/>
    <col min="8450" max="8450" width="9.140625" style="40"/>
    <col min="8451" max="8452" width="10.140625" style="40" customWidth="1"/>
    <col min="8453" max="8453" width="10.42578125" style="40" customWidth="1"/>
    <col min="8454" max="8454" width="57.42578125" style="40" customWidth="1"/>
    <col min="8455" max="8455" width="18.28515625" style="40" customWidth="1"/>
    <col min="8456" max="8704" width="9.140625" style="40"/>
    <col min="8705" max="8705" width="7.85546875" style="40" customWidth="1"/>
    <col min="8706" max="8706" width="9.140625" style="40"/>
    <col min="8707" max="8708" width="10.140625" style="40" customWidth="1"/>
    <col min="8709" max="8709" width="10.42578125" style="40" customWidth="1"/>
    <col min="8710" max="8710" width="57.42578125" style="40" customWidth="1"/>
    <col min="8711" max="8711" width="18.28515625" style="40" customWidth="1"/>
    <col min="8712" max="8960" width="9.140625" style="40"/>
    <col min="8961" max="8961" width="7.85546875" style="40" customWidth="1"/>
    <col min="8962" max="8962" width="9.140625" style="40"/>
    <col min="8963" max="8964" width="10.140625" style="40" customWidth="1"/>
    <col min="8965" max="8965" width="10.42578125" style="40" customWidth="1"/>
    <col min="8966" max="8966" width="57.42578125" style="40" customWidth="1"/>
    <col min="8967" max="8967" width="18.28515625" style="40" customWidth="1"/>
    <col min="8968" max="9216" width="9.140625" style="40"/>
    <col min="9217" max="9217" width="7.85546875" style="40" customWidth="1"/>
    <col min="9218" max="9218" width="9.140625" style="40"/>
    <col min="9219" max="9220" width="10.140625" style="40" customWidth="1"/>
    <col min="9221" max="9221" width="10.42578125" style="40" customWidth="1"/>
    <col min="9222" max="9222" width="57.42578125" style="40" customWidth="1"/>
    <col min="9223" max="9223" width="18.28515625" style="40" customWidth="1"/>
    <col min="9224" max="9472" width="9.140625" style="40"/>
    <col min="9473" max="9473" width="7.85546875" style="40" customWidth="1"/>
    <col min="9474" max="9474" width="9.140625" style="40"/>
    <col min="9475" max="9476" width="10.140625" style="40" customWidth="1"/>
    <col min="9477" max="9477" width="10.42578125" style="40" customWidth="1"/>
    <col min="9478" max="9478" width="57.42578125" style="40" customWidth="1"/>
    <col min="9479" max="9479" width="18.28515625" style="40" customWidth="1"/>
    <col min="9480" max="9728" width="9.140625" style="40"/>
    <col min="9729" max="9729" width="7.85546875" style="40" customWidth="1"/>
    <col min="9730" max="9730" width="9.140625" style="40"/>
    <col min="9731" max="9732" width="10.140625" style="40" customWidth="1"/>
    <col min="9733" max="9733" width="10.42578125" style="40" customWidth="1"/>
    <col min="9734" max="9734" width="57.42578125" style="40" customWidth="1"/>
    <col min="9735" max="9735" width="18.28515625" style="40" customWidth="1"/>
    <col min="9736" max="9984" width="9.140625" style="40"/>
    <col min="9985" max="9985" width="7.85546875" style="40" customWidth="1"/>
    <col min="9986" max="9986" width="9.140625" style="40"/>
    <col min="9987" max="9988" width="10.140625" style="40" customWidth="1"/>
    <col min="9989" max="9989" width="10.42578125" style="40" customWidth="1"/>
    <col min="9990" max="9990" width="57.42578125" style="40" customWidth="1"/>
    <col min="9991" max="9991" width="18.28515625" style="40" customWidth="1"/>
    <col min="9992" max="10240" width="9.140625" style="40"/>
    <col min="10241" max="10241" width="7.85546875" style="40" customWidth="1"/>
    <col min="10242" max="10242" width="9.140625" style="40"/>
    <col min="10243" max="10244" width="10.140625" style="40" customWidth="1"/>
    <col min="10245" max="10245" width="10.42578125" style="40" customWidth="1"/>
    <col min="10246" max="10246" width="57.42578125" style="40" customWidth="1"/>
    <col min="10247" max="10247" width="18.28515625" style="40" customWidth="1"/>
    <col min="10248" max="10496" width="9.140625" style="40"/>
    <col min="10497" max="10497" width="7.85546875" style="40" customWidth="1"/>
    <col min="10498" max="10498" width="9.140625" style="40"/>
    <col min="10499" max="10500" width="10.140625" style="40" customWidth="1"/>
    <col min="10501" max="10501" width="10.42578125" style="40" customWidth="1"/>
    <col min="10502" max="10502" width="57.42578125" style="40" customWidth="1"/>
    <col min="10503" max="10503" width="18.28515625" style="40" customWidth="1"/>
    <col min="10504" max="10752" width="9.140625" style="40"/>
    <col min="10753" max="10753" width="7.85546875" style="40" customWidth="1"/>
    <col min="10754" max="10754" width="9.140625" style="40"/>
    <col min="10755" max="10756" width="10.140625" style="40" customWidth="1"/>
    <col min="10757" max="10757" width="10.42578125" style="40" customWidth="1"/>
    <col min="10758" max="10758" width="57.42578125" style="40" customWidth="1"/>
    <col min="10759" max="10759" width="18.28515625" style="40" customWidth="1"/>
    <col min="10760" max="11008" width="9.140625" style="40"/>
    <col min="11009" max="11009" width="7.85546875" style="40" customWidth="1"/>
    <col min="11010" max="11010" width="9.140625" style="40"/>
    <col min="11011" max="11012" width="10.140625" style="40" customWidth="1"/>
    <col min="11013" max="11013" width="10.42578125" style="40" customWidth="1"/>
    <col min="11014" max="11014" width="57.42578125" style="40" customWidth="1"/>
    <col min="11015" max="11015" width="18.28515625" style="40" customWidth="1"/>
    <col min="11016" max="11264" width="9.140625" style="40"/>
    <col min="11265" max="11265" width="7.85546875" style="40" customWidth="1"/>
    <col min="11266" max="11266" width="9.140625" style="40"/>
    <col min="11267" max="11268" width="10.140625" style="40" customWidth="1"/>
    <col min="11269" max="11269" width="10.42578125" style="40" customWidth="1"/>
    <col min="11270" max="11270" width="57.42578125" style="40" customWidth="1"/>
    <col min="11271" max="11271" width="18.28515625" style="40" customWidth="1"/>
    <col min="11272" max="11520" width="9.140625" style="40"/>
    <col min="11521" max="11521" width="7.85546875" style="40" customWidth="1"/>
    <col min="11522" max="11522" width="9.140625" style="40"/>
    <col min="11523" max="11524" width="10.140625" style="40" customWidth="1"/>
    <col min="11525" max="11525" width="10.42578125" style="40" customWidth="1"/>
    <col min="11526" max="11526" width="57.42578125" style="40" customWidth="1"/>
    <col min="11527" max="11527" width="18.28515625" style="40" customWidth="1"/>
    <col min="11528" max="11776" width="9.140625" style="40"/>
    <col min="11777" max="11777" width="7.85546875" style="40" customWidth="1"/>
    <col min="11778" max="11778" width="9.140625" style="40"/>
    <col min="11779" max="11780" width="10.140625" style="40" customWidth="1"/>
    <col min="11781" max="11781" width="10.42578125" style="40" customWidth="1"/>
    <col min="11782" max="11782" width="57.42578125" style="40" customWidth="1"/>
    <col min="11783" max="11783" width="18.28515625" style="40" customWidth="1"/>
    <col min="11784" max="12032" width="9.140625" style="40"/>
    <col min="12033" max="12033" width="7.85546875" style="40" customWidth="1"/>
    <col min="12034" max="12034" width="9.140625" style="40"/>
    <col min="12035" max="12036" width="10.140625" style="40" customWidth="1"/>
    <col min="12037" max="12037" width="10.42578125" style="40" customWidth="1"/>
    <col min="12038" max="12038" width="57.42578125" style="40" customWidth="1"/>
    <col min="12039" max="12039" width="18.28515625" style="40" customWidth="1"/>
    <col min="12040" max="12288" width="9.140625" style="40"/>
    <col min="12289" max="12289" width="7.85546875" style="40" customWidth="1"/>
    <col min="12290" max="12290" width="9.140625" style="40"/>
    <col min="12291" max="12292" width="10.140625" style="40" customWidth="1"/>
    <col min="12293" max="12293" width="10.42578125" style="40" customWidth="1"/>
    <col min="12294" max="12294" width="57.42578125" style="40" customWidth="1"/>
    <col min="12295" max="12295" width="18.28515625" style="40" customWidth="1"/>
    <col min="12296" max="12544" width="9.140625" style="40"/>
    <col min="12545" max="12545" width="7.85546875" style="40" customWidth="1"/>
    <col min="12546" max="12546" width="9.140625" style="40"/>
    <col min="12547" max="12548" width="10.140625" style="40" customWidth="1"/>
    <col min="12549" max="12549" width="10.42578125" style="40" customWidth="1"/>
    <col min="12550" max="12550" width="57.42578125" style="40" customWidth="1"/>
    <col min="12551" max="12551" width="18.28515625" style="40" customWidth="1"/>
    <col min="12552" max="12800" width="9.140625" style="40"/>
    <col min="12801" max="12801" width="7.85546875" style="40" customWidth="1"/>
    <col min="12802" max="12802" width="9.140625" style="40"/>
    <col min="12803" max="12804" width="10.140625" style="40" customWidth="1"/>
    <col min="12805" max="12805" width="10.42578125" style="40" customWidth="1"/>
    <col min="12806" max="12806" width="57.42578125" style="40" customWidth="1"/>
    <col min="12807" max="12807" width="18.28515625" style="40" customWidth="1"/>
    <col min="12808" max="13056" width="9.140625" style="40"/>
    <col min="13057" max="13057" width="7.85546875" style="40" customWidth="1"/>
    <col min="13058" max="13058" width="9.140625" style="40"/>
    <col min="13059" max="13060" width="10.140625" style="40" customWidth="1"/>
    <col min="13061" max="13061" width="10.42578125" style="40" customWidth="1"/>
    <col min="13062" max="13062" width="57.42578125" style="40" customWidth="1"/>
    <col min="13063" max="13063" width="18.28515625" style="40" customWidth="1"/>
    <col min="13064" max="13312" width="9.140625" style="40"/>
    <col min="13313" max="13313" width="7.85546875" style="40" customWidth="1"/>
    <col min="13314" max="13314" width="9.140625" style="40"/>
    <col min="13315" max="13316" width="10.140625" style="40" customWidth="1"/>
    <col min="13317" max="13317" width="10.42578125" style="40" customWidth="1"/>
    <col min="13318" max="13318" width="57.42578125" style="40" customWidth="1"/>
    <col min="13319" max="13319" width="18.28515625" style="40" customWidth="1"/>
    <col min="13320" max="13568" width="9.140625" style="40"/>
    <col min="13569" max="13569" width="7.85546875" style="40" customWidth="1"/>
    <col min="13570" max="13570" width="9.140625" style="40"/>
    <col min="13571" max="13572" width="10.140625" style="40" customWidth="1"/>
    <col min="13573" max="13573" width="10.42578125" style="40" customWidth="1"/>
    <col min="13574" max="13574" width="57.42578125" style="40" customWidth="1"/>
    <col min="13575" max="13575" width="18.28515625" style="40" customWidth="1"/>
    <col min="13576" max="13824" width="9.140625" style="40"/>
    <col min="13825" max="13825" width="7.85546875" style="40" customWidth="1"/>
    <col min="13826" max="13826" width="9.140625" style="40"/>
    <col min="13827" max="13828" width="10.140625" style="40" customWidth="1"/>
    <col min="13829" max="13829" width="10.42578125" style="40" customWidth="1"/>
    <col min="13830" max="13830" width="57.42578125" style="40" customWidth="1"/>
    <col min="13831" max="13831" width="18.28515625" style="40" customWidth="1"/>
    <col min="13832" max="14080" width="9.140625" style="40"/>
    <col min="14081" max="14081" width="7.85546875" style="40" customWidth="1"/>
    <col min="14082" max="14082" width="9.140625" style="40"/>
    <col min="14083" max="14084" width="10.140625" style="40" customWidth="1"/>
    <col min="14085" max="14085" width="10.42578125" style="40" customWidth="1"/>
    <col min="14086" max="14086" width="57.42578125" style="40" customWidth="1"/>
    <col min="14087" max="14087" width="18.28515625" style="40" customWidth="1"/>
    <col min="14088" max="14336" width="9.140625" style="40"/>
    <col min="14337" max="14337" width="7.85546875" style="40" customWidth="1"/>
    <col min="14338" max="14338" width="9.140625" style="40"/>
    <col min="14339" max="14340" width="10.140625" style="40" customWidth="1"/>
    <col min="14341" max="14341" width="10.42578125" style="40" customWidth="1"/>
    <col min="14342" max="14342" width="57.42578125" style="40" customWidth="1"/>
    <col min="14343" max="14343" width="18.28515625" style="40" customWidth="1"/>
    <col min="14344" max="14592" width="9.140625" style="40"/>
    <col min="14593" max="14593" width="7.85546875" style="40" customWidth="1"/>
    <col min="14594" max="14594" width="9.140625" style="40"/>
    <col min="14595" max="14596" width="10.140625" style="40" customWidth="1"/>
    <col min="14597" max="14597" width="10.42578125" style="40" customWidth="1"/>
    <col min="14598" max="14598" width="57.42578125" style="40" customWidth="1"/>
    <col min="14599" max="14599" width="18.28515625" style="40" customWidth="1"/>
    <col min="14600" max="14848" width="9.140625" style="40"/>
    <col min="14849" max="14849" width="7.85546875" style="40" customWidth="1"/>
    <col min="14850" max="14850" width="9.140625" style="40"/>
    <col min="14851" max="14852" width="10.140625" style="40" customWidth="1"/>
    <col min="14853" max="14853" width="10.42578125" style="40" customWidth="1"/>
    <col min="14854" max="14854" width="57.42578125" style="40" customWidth="1"/>
    <col min="14855" max="14855" width="18.28515625" style="40" customWidth="1"/>
    <col min="14856" max="15104" width="9.140625" style="40"/>
    <col min="15105" max="15105" width="7.85546875" style="40" customWidth="1"/>
    <col min="15106" max="15106" width="9.140625" style="40"/>
    <col min="15107" max="15108" width="10.140625" style="40" customWidth="1"/>
    <col min="15109" max="15109" width="10.42578125" style="40" customWidth="1"/>
    <col min="15110" max="15110" width="57.42578125" style="40" customWidth="1"/>
    <col min="15111" max="15111" width="18.28515625" style="40" customWidth="1"/>
    <col min="15112" max="15360" width="9.140625" style="40"/>
    <col min="15361" max="15361" width="7.85546875" style="40" customWidth="1"/>
    <col min="15362" max="15362" width="9.140625" style="40"/>
    <col min="15363" max="15364" width="10.140625" style="40" customWidth="1"/>
    <col min="15365" max="15365" width="10.42578125" style="40" customWidth="1"/>
    <col min="15366" max="15366" width="57.42578125" style="40" customWidth="1"/>
    <col min="15367" max="15367" width="18.28515625" style="40" customWidth="1"/>
    <col min="15368" max="15616" width="9.140625" style="40"/>
    <col min="15617" max="15617" width="7.85546875" style="40" customWidth="1"/>
    <col min="15618" max="15618" width="9.140625" style="40"/>
    <col min="15619" max="15620" width="10.140625" style="40" customWidth="1"/>
    <col min="15621" max="15621" width="10.42578125" style="40" customWidth="1"/>
    <col min="15622" max="15622" width="57.42578125" style="40" customWidth="1"/>
    <col min="15623" max="15623" width="18.28515625" style="40" customWidth="1"/>
    <col min="15624" max="15872" width="9.140625" style="40"/>
    <col min="15873" max="15873" width="7.85546875" style="40" customWidth="1"/>
    <col min="15874" max="15874" width="9.140625" style="40"/>
    <col min="15875" max="15876" width="10.140625" style="40" customWidth="1"/>
    <col min="15877" max="15877" width="10.42578125" style="40" customWidth="1"/>
    <col min="15878" max="15878" width="57.42578125" style="40" customWidth="1"/>
    <col min="15879" max="15879" width="18.28515625" style="40" customWidth="1"/>
    <col min="15880" max="16128" width="9.140625" style="40"/>
    <col min="16129" max="16129" width="7.85546875" style="40" customWidth="1"/>
    <col min="16130" max="16130" width="9.140625" style="40"/>
    <col min="16131" max="16132" width="10.140625" style="40" customWidth="1"/>
    <col min="16133" max="16133" width="10.42578125" style="40" customWidth="1"/>
    <col min="16134" max="16134" width="57.42578125" style="40" customWidth="1"/>
    <col min="16135" max="16135" width="18.28515625" style="40" customWidth="1"/>
    <col min="16136" max="16384" width="9.140625" style="40"/>
  </cols>
  <sheetData>
    <row r="2" spans="1:8" ht="47.25" customHeight="1">
      <c r="C2" s="301" t="s">
        <v>63</v>
      </c>
      <c r="D2" s="301"/>
      <c r="E2" s="301"/>
      <c r="F2" s="301"/>
      <c r="G2" s="301"/>
    </row>
    <row r="3" spans="1:8">
      <c r="C3" s="41" t="s">
        <v>569</v>
      </c>
      <c r="D3" s="42"/>
      <c r="E3" s="42"/>
      <c r="F3" s="43"/>
      <c r="G3" s="43"/>
    </row>
    <row r="4" spans="1:8">
      <c r="C4" s="302"/>
      <c r="D4" s="302"/>
      <c r="E4" s="302"/>
      <c r="F4" s="302"/>
      <c r="G4" s="302"/>
    </row>
    <row r="5" spans="1:8" ht="21.75" customHeight="1">
      <c r="A5" s="279"/>
      <c r="B5" s="279"/>
      <c r="C5" s="300"/>
      <c r="D5" s="300"/>
      <c r="E5" s="300"/>
      <c r="F5" s="44" t="s">
        <v>64</v>
      </c>
      <c r="G5" s="45"/>
      <c r="H5" s="46"/>
    </row>
    <row r="6" spans="1:8" ht="20.25" customHeight="1">
      <c r="A6" s="279"/>
      <c r="B6" s="279"/>
      <c r="C6" s="47" t="s">
        <v>55</v>
      </c>
      <c r="D6" s="47"/>
      <c r="E6" s="47"/>
      <c r="F6" s="48" t="s">
        <v>16</v>
      </c>
      <c r="G6" s="49">
        <v>0</v>
      </c>
      <c r="H6" s="46"/>
    </row>
    <row r="7" spans="1:8" ht="20.25" customHeight="1">
      <c r="A7" s="279"/>
      <c r="B7" s="279"/>
      <c r="C7" s="50"/>
      <c r="D7" s="50" t="s">
        <v>65</v>
      </c>
      <c r="E7" s="50"/>
      <c r="F7" s="51" t="s">
        <v>17</v>
      </c>
      <c r="G7" s="52">
        <v>0</v>
      </c>
      <c r="H7" s="46"/>
    </row>
    <row r="8" spans="1:8" ht="21.75" customHeight="1">
      <c r="A8" s="279"/>
      <c r="B8" s="279"/>
      <c r="C8" s="47" t="s">
        <v>51</v>
      </c>
      <c r="D8" s="47"/>
      <c r="E8" s="47"/>
      <c r="F8" s="48" t="s">
        <v>52</v>
      </c>
      <c r="G8" s="49">
        <v>0</v>
      </c>
      <c r="H8" s="46"/>
    </row>
    <row r="9" spans="1:8" ht="21.75" customHeight="1">
      <c r="A9" s="279"/>
      <c r="B9" s="279"/>
      <c r="C9" s="50"/>
      <c r="D9" s="50" t="s">
        <v>53</v>
      </c>
      <c r="E9" s="50"/>
      <c r="F9" s="51" t="s">
        <v>54</v>
      </c>
      <c r="G9" s="52">
        <v>0</v>
      </c>
      <c r="H9" s="46"/>
    </row>
    <row r="10" spans="1:8" ht="17.25" customHeight="1">
      <c r="A10" s="279"/>
      <c r="B10" s="279"/>
      <c r="C10" s="47" t="s">
        <v>66</v>
      </c>
      <c r="D10" s="47"/>
      <c r="E10" s="47"/>
      <c r="F10" s="48" t="s">
        <v>61</v>
      </c>
      <c r="G10" s="49">
        <v>0</v>
      </c>
      <c r="H10" s="46"/>
    </row>
    <row r="11" spans="1:8" ht="21" customHeight="1">
      <c r="A11" s="46"/>
      <c r="B11" s="46"/>
      <c r="C11" s="50"/>
      <c r="D11" s="50" t="s">
        <v>67</v>
      </c>
      <c r="E11" s="50"/>
      <c r="F11" s="51" t="s">
        <v>68</v>
      </c>
      <c r="G11" s="52">
        <v>0</v>
      </c>
      <c r="H11" s="46"/>
    </row>
    <row r="12" spans="1:8" ht="22.5" customHeight="1">
      <c r="A12" s="279"/>
      <c r="B12" s="279"/>
      <c r="C12" s="50"/>
      <c r="D12" s="50" t="s">
        <v>69</v>
      </c>
      <c r="E12" s="50"/>
      <c r="F12" s="51" t="s">
        <v>70</v>
      </c>
      <c r="G12" s="52">
        <v>0</v>
      </c>
      <c r="H12" s="46"/>
    </row>
    <row r="13" spans="1:8" ht="18.75" customHeight="1">
      <c r="A13" s="279"/>
      <c r="B13" s="279"/>
      <c r="C13" s="300"/>
      <c r="D13" s="300"/>
      <c r="E13" s="300"/>
      <c r="F13" s="44" t="s">
        <v>71</v>
      </c>
      <c r="G13" s="45"/>
      <c r="H13" s="46"/>
    </row>
    <row r="14" spans="1:8" ht="22.5" customHeight="1">
      <c r="A14" s="279"/>
      <c r="B14" s="279"/>
      <c r="C14" s="47" t="s">
        <v>55</v>
      </c>
      <c r="D14" s="47"/>
      <c r="E14" s="47"/>
      <c r="F14" s="48" t="s">
        <v>16</v>
      </c>
      <c r="G14" s="49">
        <v>0</v>
      </c>
      <c r="H14" s="46"/>
    </row>
    <row r="15" spans="1:8" ht="19.5" customHeight="1">
      <c r="A15" s="279"/>
      <c r="B15" s="279"/>
      <c r="C15" s="50"/>
      <c r="D15" s="50" t="s">
        <v>65</v>
      </c>
      <c r="E15" s="50"/>
      <c r="F15" s="51" t="s">
        <v>17</v>
      </c>
      <c r="G15" s="52">
        <v>0</v>
      </c>
      <c r="H15" s="46"/>
    </row>
    <row r="16" spans="1:8" ht="21" customHeight="1">
      <c r="A16" s="279"/>
      <c r="B16" s="279"/>
      <c r="C16" s="47" t="s">
        <v>51</v>
      </c>
      <c r="D16" s="47"/>
      <c r="E16" s="47"/>
      <c r="F16" s="48" t="s">
        <v>52</v>
      </c>
      <c r="G16" s="49">
        <v>0</v>
      </c>
      <c r="H16" s="46"/>
    </row>
    <row r="17" spans="1:8" ht="21" customHeight="1">
      <c r="A17" s="279"/>
      <c r="B17" s="279"/>
      <c r="C17" s="50"/>
      <c r="D17" s="50" t="s">
        <v>53</v>
      </c>
      <c r="E17" s="50"/>
      <c r="F17" s="51" t="s">
        <v>54</v>
      </c>
      <c r="G17" s="52">
        <v>0</v>
      </c>
      <c r="H17" s="46"/>
    </row>
    <row r="18" spans="1:8" ht="18.75" customHeight="1">
      <c r="A18" s="279"/>
      <c r="B18" s="279"/>
      <c r="C18" s="47" t="s">
        <v>66</v>
      </c>
      <c r="D18" s="47"/>
      <c r="E18" s="47"/>
      <c r="F18" s="48" t="s">
        <v>61</v>
      </c>
      <c r="G18" s="49">
        <v>0</v>
      </c>
      <c r="H18" s="46"/>
    </row>
    <row r="19" spans="1:8" ht="18.75" customHeight="1">
      <c r="A19" s="46"/>
      <c r="B19" s="46"/>
      <c r="C19" s="50"/>
      <c r="D19" s="50" t="s">
        <v>67</v>
      </c>
      <c r="E19" s="50"/>
      <c r="F19" s="51" t="s">
        <v>68</v>
      </c>
      <c r="G19" s="52">
        <v>0</v>
      </c>
      <c r="H19" s="46"/>
    </row>
    <row r="20" spans="1:8" ht="20.25" customHeight="1">
      <c r="A20" s="279"/>
      <c r="B20" s="279"/>
      <c r="C20" s="50"/>
      <c r="D20" s="50" t="s">
        <v>69</v>
      </c>
      <c r="E20" s="50"/>
      <c r="F20" s="51" t="s">
        <v>70</v>
      </c>
      <c r="G20" s="52">
        <v>0</v>
      </c>
      <c r="H20" s="46"/>
    </row>
    <row r="21" spans="1:8" ht="19.5" customHeight="1">
      <c r="A21" s="279"/>
      <c r="B21" s="279"/>
      <c r="C21" s="300"/>
      <c r="D21" s="300"/>
      <c r="E21" s="300"/>
      <c r="F21" s="44" t="s">
        <v>72</v>
      </c>
      <c r="G21" s="45">
        <f>G22+G28+G32</f>
        <v>415106</v>
      </c>
      <c r="H21" s="46"/>
    </row>
    <row r="22" spans="1:8" ht="21" customHeight="1">
      <c r="A22" s="279"/>
      <c r="B22" s="279"/>
      <c r="C22" s="47" t="s">
        <v>55</v>
      </c>
      <c r="D22" s="47"/>
      <c r="E22" s="47"/>
      <c r="F22" s="48" t="s">
        <v>16</v>
      </c>
      <c r="G22" s="49">
        <f>G23</f>
        <v>97956</v>
      </c>
      <c r="H22" s="46"/>
    </row>
    <row r="23" spans="1:8" ht="19.5" customHeight="1">
      <c r="A23" s="279"/>
      <c r="B23" s="279"/>
      <c r="C23" s="50"/>
      <c r="D23" s="50" t="s">
        <v>65</v>
      </c>
      <c r="E23" s="50"/>
      <c r="F23" s="51" t="s">
        <v>17</v>
      </c>
      <c r="G23" s="52">
        <f>G24+G25+G26+G27</f>
        <v>97956</v>
      </c>
      <c r="H23" s="46"/>
    </row>
    <row r="24" spans="1:8" ht="51" customHeight="1">
      <c r="A24" s="279"/>
      <c r="B24" s="279"/>
      <c r="C24" s="53"/>
      <c r="D24" s="53"/>
      <c r="E24" s="53" t="s">
        <v>73</v>
      </c>
      <c r="F24" s="54" t="s">
        <v>74</v>
      </c>
      <c r="G24" s="55">
        <v>27000</v>
      </c>
      <c r="H24" s="46"/>
    </row>
    <row r="25" spans="1:8">
      <c r="A25" s="279"/>
      <c r="B25" s="279"/>
      <c r="C25" s="53"/>
      <c r="D25" s="53"/>
      <c r="E25" s="53" t="s">
        <v>75</v>
      </c>
      <c r="F25" s="54" t="s">
        <v>76</v>
      </c>
      <c r="G25" s="55">
        <v>67000</v>
      </c>
      <c r="H25" s="46"/>
    </row>
    <row r="26" spans="1:8">
      <c r="A26" s="279"/>
      <c r="B26" s="279"/>
      <c r="C26" s="53"/>
      <c r="D26" s="53"/>
      <c r="E26" s="53" t="s">
        <v>77</v>
      </c>
      <c r="F26" s="54" t="s">
        <v>78</v>
      </c>
      <c r="G26" s="55">
        <v>200</v>
      </c>
      <c r="H26" s="46"/>
    </row>
    <row r="27" spans="1:8">
      <c r="A27" s="279"/>
      <c r="B27" s="279"/>
      <c r="C27" s="53"/>
      <c r="D27" s="53"/>
      <c r="E27" s="53" t="s">
        <v>79</v>
      </c>
      <c r="F27" s="54" t="s">
        <v>80</v>
      </c>
      <c r="G27" s="55">
        <v>3756</v>
      </c>
      <c r="H27" s="46"/>
    </row>
    <row r="28" spans="1:8" ht="19.5" customHeight="1">
      <c r="A28" s="279"/>
      <c r="B28" s="279"/>
      <c r="C28" s="47" t="s">
        <v>51</v>
      </c>
      <c r="D28" s="47"/>
      <c r="E28" s="47"/>
      <c r="F28" s="48" t="s">
        <v>52</v>
      </c>
      <c r="G28" s="49">
        <v>22100</v>
      </c>
      <c r="H28" s="46"/>
    </row>
    <row r="29" spans="1:8">
      <c r="A29" s="279"/>
      <c r="B29" s="279"/>
      <c r="C29" s="50"/>
      <c r="D29" s="50" t="s">
        <v>53</v>
      </c>
      <c r="E29" s="50"/>
      <c r="F29" s="51" t="s">
        <v>54</v>
      </c>
      <c r="G29" s="52">
        <v>22100</v>
      </c>
      <c r="H29" s="46"/>
    </row>
    <row r="30" spans="1:8">
      <c r="A30" s="279"/>
      <c r="B30" s="279"/>
      <c r="C30" s="53"/>
      <c r="D30" s="53"/>
      <c r="E30" s="56" t="s">
        <v>77</v>
      </c>
      <c r="F30" s="54" t="s">
        <v>78</v>
      </c>
      <c r="G30" s="55">
        <v>100</v>
      </c>
      <c r="H30" s="46"/>
    </row>
    <row r="31" spans="1:8">
      <c r="A31" s="279"/>
      <c r="B31" s="279"/>
      <c r="C31" s="53"/>
      <c r="D31" s="53"/>
      <c r="E31" s="56" t="s">
        <v>79</v>
      </c>
      <c r="F31" s="54" t="s">
        <v>80</v>
      </c>
      <c r="G31" s="55">
        <v>22000</v>
      </c>
      <c r="H31" s="46"/>
    </row>
    <row r="32" spans="1:8" ht="22.5" customHeight="1">
      <c r="A32" s="279"/>
      <c r="B32" s="279"/>
      <c r="C32" s="47" t="s">
        <v>66</v>
      </c>
      <c r="D32" s="47"/>
      <c r="E32" s="47"/>
      <c r="F32" s="48" t="s">
        <v>61</v>
      </c>
      <c r="G32" s="49">
        <f>G33+G35</f>
        <v>295050</v>
      </c>
      <c r="H32" s="46"/>
    </row>
    <row r="33" spans="1:8" ht="20.25" customHeight="1">
      <c r="A33" s="46"/>
      <c r="B33" s="46"/>
      <c r="C33" s="50"/>
      <c r="D33" s="50" t="s">
        <v>67</v>
      </c>
      <c r="E33" s="50"/>
      <c r="F33" s="51" t="s">
        <v>68</v>
      </c>
      <c r="G33" s="52">
        <f>G34</f>
        <v>11950</v>
      </c>
      <c r="H33" s="46"/>
    </row>
    <row r="34" spans="1:8" ht="42.75" customHeight="1">
      <c r="A34" s="46"/>
      <c r="B34" s="46"/>
      <c r="C34" s="57"/>
      <c r="D34" s="57"/>
      <c r="E34" s="58" t="s">
        <v>81</v>
      </c>
      <c r="F34" s="59" t="s">
        <v>82</v>
      </c>
      <c r="G34" s="55">
        <v>11950</v>
      </c>
      <c r="H34" s="46"/>
    </row>
    <row r="35" spans="1:8" ht="21.75" customHeight="1">
      <c r="A35" s="279"/>
      <c r="B35" s="279"/>
      <c r="C35" s="50"/>
      <c r="D35" s="50" t="s">
        <v>69</v>
      </c>
      <c r="E35" s="50"/>
      <c r="F35" s="51" t="s">
        <v>70</v>
      </c>
      <c r="G35" s="52">
        <v>283100</v>
      </c>
      <c r="H35" s="46"/>
    </row>
    <row r="36" spans="1:8">
      <c r="A36" s="279"/>
      <c r="B36" s="279"/>
      <c r="C36" s="53"/>
      <c r="D36" s="53"/>
      <c r="E36" s="56" t="s">
        <v>75</v>
      </c>
      <c r="F36" s="54" t="s">
        <v>76</v>
      </c>
      <c r="G36" s="55">
        <v>272800</v>
      </c>
      <c r="H36" s="46"/>
    </row>
    <row r="37" spans="1:8">
      <c r="A37" s="279"/>
      <c r="B37" s="279"/>
      <c r="C37" s="53"/>
      <c r="D37" s="53"/>
      <c r="E37" s="56" t="s">
        <v>77</v>
      </c>
      <c r="F37" s="54" t="s">
        <v>78</v>
      </c>
      <c r="G37" s="55">
        <v>300</v>
      </c>
      <c r="H37" s="46"/>
    </row>
    <row r="38" spans="1:8">
      <c r="A38" s="279"/>
      <c r="B38" s="279"/>
      <c r="C38" s="53"/>
      <c r="D38" s="53"/>
      <c r="E38" s="56" t="s">
        <v>79</v>
      </c>
      <c r="F38" s="54" t="s">
        <v>80</v>
      </c>
      <c r="G38" s="55">
        <v>10000</v>
      </c>
      <c r="H38" s="46"/>
    </row>
    <row r="39" spans="1:8" ht="18.75" customHeight="1">
      <c r="A39" s="279"/>
      <c r="B39" s="279"/>
      <c r="C39" s="300"/>
      <c r="D39" s="300"/>
      <c r="E39" s="300"/>
      <c r="F39" s="44" t="s">
        <v>83</v>
      </c>
      <c r="G39" s="45">
        <f>G40+G52+G58</f>
        <v>415106</v>
      </c>
      <c r="H39" s="46"/>
    </row>
    <row r="40" spans="1:8" ht="21.75" customHeight="1">
      <c r="A40" s="279"/>
      <c r="B40" s="279"/>
      <c r="C40" s="47" t="s">
        <v>55</v>
      </c>
      <c r="D40" s="47"/>
      <c r="E40" s="47"/>
      <c r="F40" s="48" t="s">
        <v>16</v>
      </c>
      <c r="G40" s="49">
        <f>G41</f>
        <v>97956</v>
      </c>
      <c r="H40" s="46"/>
    </row>
    <row r="41" spans="1:8">
      <c r="A41" s="279"/>
      <c r="B41" s="279"/>
      <c r="C41" s="50"/>
      <c r="D41" s="50" t="s">
        <v>65</v>
      </c>
      <c r="E41" s="50"/>
      <c r="F41" s="51" t="s">
        <v>17</v>
      </c>
      <c r="G41" s="52">
        <f>G42+G43+G44+G45+G46+G47+G48+G49+G50+G51</f>
        <v>97956</v>
      </c>
      <c r="H41" s="46"/>
    </row>
    <row r="42" spans="1:8">
      <c r="A42" s="279"/>
      <c r="B42" s="279"/>
      <c r="C42" s="53"/>
      <c r="D42" s="53"/>
      <c r="E42" s="56" t="s">
        <v>26</v>
      </c>
      <c r="F42" s="54" t="s">
        <v>27</v>
      </c>
      <c r="G42" s="55">
        <v>1118</v>
      </c>
      <c r="H42" s="46"/>
    </row>
    <row r="43" spans="1:8">
      <c r="A43" s="279"/>
      <c r="B43" s="279"/>
      <c r="C43" s="53"/>
      <c r="D43" s="53"/>
      <c r="E43" s="56" t="s">
        <v>28</v>
      </c>
      <c r="F43" s="54" t="s">
        <v>29</v>
      </c>
      <c r="G43" s="55">
        <v>177</v>
      </c>
      <c r="H43" s="46"/>
    </row>
    <row r="44" spans="1:8">
      <c r="A44" s="279"/>
      <c r="B44" s="279"/>
      <c r="C44" s="53"/>
      <c r="D44" s="53"/>
      <c r="E44" s="56" t="s">
        <v>56</v>
      </c>
      <c r="F44" s="54" t="s">
        <v>57</v>
      </c>
      <c r="G44" s="55">
        <v>7220</v>
      </c>
      <c r="H44" s="46"/>
    </row>
    <row r="45" spans="1:8">
      <c r="A45" s="279"/>
      <c r="B45" s="279"/>
      <c r="C45" s="53"/>
      <c r="D45" s="53"/>
      <c r="E45" s="56" t="s">
        <v>30</v>
      </c>
      <c r="F45" s="54" t="s">
        <v>31</v>
      </c>
      <c r="G45" s="55">
        <v>26500</v>
      </c>
      <c r="H45" s="46"/>
    </row>
    <row r="46" spans="1:8">
      <c r="A46" s="279"/>
      <c r="B46" s="279"/>
      <c r="C46" s="53"/>
      <c r="D46" s="53"/>
      <c r="E46" s="56" t="s">
        <v>32</v>
      </c>
      <c r="F46" s="54" t="s">
        <v>33</v>
      </c>
      <c r="G46" s="55">
        <v>35000</v>
      </c>
      <c r="H46" s="46"/>
    </row>
    <row r="47" spans="1:8">
      <c r="A47" s="279"/>
      <c r="B47" s="279"/>
      <c r="C47" s="53"/>
      <c r="D47" s="53"/>
      <c r="E47" s="56" t="s">
        <v>34</v>
      </c>
      <c r="F47" s="54" t="s">
        <v>60</v>
      </c>
      <c r="G47" s="55">
        <v>0</v>
      </c>
      <c r="H47" s="46"/>
    </row>
    <row r="48" spans="1:8">
      <c r="A48" s="279"/>
      <c r="B48" s="279"/>
      <c r="C48" s="53"/>
      <c r="D48" s="53"/>
      <c r="E48" s="56" t="s">
        <v>36</v>
      </c>
      <c r="F48" s="54" t="s">
        <v>37</v>
      </c>
      <c r="G48" s="55">
        <v>795</v>
      </c>
      <c r="H48" s="46"/>
    </row>
    <row r="49" spans="1:8">
      <c r="A49" s="279"/>
      <c r="B49" s="279"/>
      <c r="C49" s="53"/>
      <c r="D49" s="53"/>
      <c r="E49" s="56" t="s">
        <v>38</v>
      </c>
      <c r="F49" s="54" t="s">
        <v>39</v>
      </c>
      <c r="G49" s="55">
        <v>8000</v>
      </c>
      <c r="H49" s="46"/>
    </row>
    <row r="50" spans="1:8">
      <c r="A50" s="279"/>
      <c r="B50" s="279"/>
      <c r="C50" s="53"/>
      <c r="D50" s="53"/>
      <c r="E50" s="56" t="s">
        <v>42</v>
      </c>
      <c r="F50" s="54" t="s">
        <v>43</v>
      </c>
      <c r="G50" s="55">
        <v>4756</v>
      </c>
      <c r="H50" s="46"/>
    </row>
    <row r="51" spans="1:8">
      <c r="A51" s="279"/>
      <c r="B51" s="279"/>
      <c r="C51" s="53"/>
      <c r="D51" s="53"/>
      <c r="E51" s="56" t="s">
        <v>84</v>
      </c>
      <c r="F51" s="54" t="s">
        <v>85</v>
      </c>
      <c r="G51" s="55">
        <v>14390</v>
      </c>
      <c r="H51" s="46"/>
    </row>
    <row r="52" spans="1:8" ht="19.5" customHeight="1">
      <c r="A52" s="279"/>
      <c r="B52" s="279"/>
      <c r="C52" s="47" t="s">
        <v>51</v>
      </c>
      <c r="D52" s="47"/>
      <c r="E52" s="47"/>
      <c r="F52" s="48" t="s">
        <v>52</v>
      </c>
      <c r="G52" s="49">
        <v>22100</v>
      </c>
      <c r="H52" s="46"/>
    </row>
    <row r="53" spans="1:8" ht="20.25" customHeight="1">
      <c r="A53" s="279"/>
      <c r="B53" s="279"/>
      <c r="C53" s="50"/>
      <c r="D53" s="50" t="s">
        <v>53</v>
      </c>
      <c r="E53" s="50"/>
      <c r="F53" s="51" t="s">
        <v>54</v>
      </c>
      <c r="G53" s="52">
        <v>22100</v>
      </c>
      <c r="H53" s="46"/>
    </row>
    <row r="54" spans="1:8">
      <c r="A54" s="279"/>
      <c r="B54" s="279"/>
      <c r="C54" s="53"/>
      <c r="D54" s="53"/>
      <c r="E54" s="56" t="s">
        <v>30</v>
      </c>
      <c r="F54" s="54" t="s">
        <v>31</v>
      </c>
      <c r="G54" s="55">
        <v>5000</v>
      </c>
      <c r="H54" s="46"/>
    </row>
    <row r="55" spans="1:8">
      <c r="A55" s="279"/>
      <c r="B55" s="279"/>
      <c r="C55" s="53"/>
      <c r="D55" s="53"/>
      <c r="E55" s="56" t="s">
        <v>32</v>
      </c>
      <c r="F55" s="54" t="s">
        <v>33</v>
      </c>
      <c r="G55" s="55">
        <v>5100</v>
      </c>
      <c r="H55" s="46"/>
    </row>
    <row r="56" spans="1:8">
      <c r="A56" s="279"/>
      <c r="B56" s="279"/>
      <c r="C56" s="53"/>
      <c r="D56" s="53"/>
      <c r="E56" s="56" t="s">
        <v>58</v>
      </c>
      <c r="F56" s="54" t="s">
        <v>59</v>
      </c>
      <c r="G56" s="55">
        <v>5500</v>
      </c>
      <c r="H56" s="46"/>
    </row>
    <row r="57" spans="1:8">
      <c r="A57" s="279"/>
      <c r="B57" s="279"/>
      <c r="C57" s="53"/>
      <c r="D57" s="53"/>
      <c r="E57" s="56" t="s">
        <v>42</v>
      </c>
      <c r="F57" s="54" t="s">
        <v>43</v>
      </c>
      <c r="G57" s="55">
        <v>6500</v>
      </c>
      <c r="H57" s="46"/>
    </row>
    <row r="58" spans="1:8" ht="17.25" customHeight="1">
      <c r="A58" s="46"/>
      <c r="B58" s="46"/>
      <c r="C58" s="47" t="s">
        <v>66</v>
      </c>
      <c r="D58" s="47"/>
      <c r="E58" s="47"/>
      <c r="F58" s="48" t="s">
        <v>61</v>
      </c>
      <c r="G58" s="49">
        <f>G59+G64</f>
        <v>295050</v>
      </c>
      <c r="H58" s="46"/>
    </row>
    <row r="59" spans="1:8" ht="18.75" customHeight="1">
      <c r="A59" s="46"/>
      <c r="B59" s="46"/>
      <c r="C59" s="53"/>
      <c r="D59" s="50" t="s">
        <v>67</v>
      </c>
      <c r="E59" s="50"/>
      <c r="F59" s="51" t="s">
        <v>68</v>
      </c>
      <c r="G59" s="52">
        <f>G60+G61+G62+G63</f>
        <v>11950</v>
      </c>
      <c r="H59" s="46"/>
    </row>
    <row r="60" spans="1:8" ht="18.75" customHeight="1">
      <c r="A60" s="46"/>
      <c r="B60" s="46"/>
      <c r="C60" s="53"/>
      <c r="D60" s="57"/>
      <c r="E60" s="57" t="s">
        <v>56</v>
      </c>
      <c r="F60" s="60" t="s">
        <v>57</v>
      </c>
      <c r="G60" s="61">
        <v>2150</v>
      </c>
      <c r="H60" s="46"/>
    </row>
    <row r="61" spans="1:8" ht="18.75" customHeight="1">
      <c r="A61" s="46"/>
      <c r="B61" s="46"/>
      <c r="C61" s="53"/>
      <c r="D61" s="57"/>
      <c r="E61" s="57" t="s">
        <v>30</v>
      </c>
      <c r="F61" s="60" t="s">
        <v>31</v>
      </c>
      <c r="G61" s="61">
        <v>100</v>
      </c>
      <c r="H61" s="46"/>
    </row>
    <row r="62" spans="1:8" ht="18.75" customHeight="1">
      <c r="A62" s="46"/>
      <c r="B62" s="46"/>
      <c r="C62" s="53"/>
      <c r="D62" s="57"/>
      <c r="E62" s="57" t="s">
        <v>88</v>
      </c>
      <c r="F62" s="60" t="s">
        <v>89</v>
      </c>
      <c r="G62" s="61">
        <v>1200</v>
      </c>
      <c r="H62" s="46"/>
    </row>
    <row r="63" spans="1:8">
      <c r="A63" s="46"/>
      <c r="B63" s="46"/>
      <c r="C63" s="53"/>
      <c r="D63" s="53"/>
      <c r="E63" s="56" t="s">
        <v>42</v>
      </c>
      <c r="F63" s="54" t="s">
        <v>43</v>
      </c>
      <c r="G63" s="55">
        <v>8500</v>
      </c>
      <c r="H63" s="46"/>
    </row>
    <row r="64" spans="1:8" ht="20.25" customHeight="1">
      <c r="A64" s="279"/>
      <c r="B64" s="279"/>
      <c r="C64" s="50"/>
      <c r="D64" s="50" t="s">
        <v>69</v>
      </c>
      <c r="E64" s="50"/>
      <c r="F64" s="51" t="s">
        <v>70</v>
      </c>
      <c r="G64" s="52">
        <v>283100</v>
      </c>
      <c r="H64" s="46"/>
    </row>
    <row r="65" spans="1:8">
      <c r="A65" s="279"/>
      <c r="B65" s="279"/>
      <c r="C65" s="53"/>
      <c r="D65" s="53"/>
      <c r="E65" s="56" t="s">
        <v>56</v>
      </c>
      <c r="F65" s="54" t="s">
        <v>57</v>
      </c>
      <c r="G65" s="55">
        <v>0</v>
      </c>
      <c r="H65" s="46"/>
    </row>
    <row r="66" spans="1:8">
      <c r="A66" s="279"/>
      <c r="B66" s="279"/>
      <c r="C66" s="53"/>
      <c r="D66" s="53"/>
      <c r="E66" s="56" t="s">
        <v>30</v>
      </c>
      <c r="F66" s="54" t="s">
        <v>31</v>
      </c>
      <c r="G66" s="55">
        <v>36800</v>
      </c>
      <c r="H66" s="46"/>
    </row>
    <row r="67" spans="1:8">
      <c r="A67" s="279"/>
      <c r="B67" s="279"/>
      <c r="C67" s="53"/>
      <c r="D67" s="53"/>
      <c r="E67" s="56" t="s">
        <v>32</v>
      </c>
      <c r="F67" s="54" t="s">
        <v>33</v>
      </c>
      <c r="G67" s="55">
        <v>224700</v>
      </c>
      <c r="H67" s="46"/>
    </row>
    <row r="68" spans="1:8">
      <c r="A68" s="279"/>
      <c r="B68" s="279"/>
      <c r="C68" s="53"/>
      <c r="D68" s="53"/>
      <c r="E68" s="56" t="s">
        <v>36</v>
      </c>
      <c r="F68" s="54" t="s">
        <v>37</v>
      </c>
      <c r="G68" s="55">
        <v>1500</v>
      </c>
      <c r="H68" s="46"/>
    </row>
    <row r="69" spans="1:8">
      <c r="A69" s="279"/>
      <c r="B69" s="279"/>
      <c r="C69" s="53"/>
      <c r="D69" s="53"/>
      <c r="E69" s="56" t="s">
        <v>42</v>
      </c>
      <c r="F69" s="54" t="s">
        <v>43</v>
      </c>
      <c r="G69" s="55">
        <v>16000</v>
      </c>
      <c r="H69" s="46"/>
    </row>
    <row r="70" spans="1:8">
      <c r="A70" s="279"/>
      <c r="B70" s="303"/>
      <c r="C70" s="53"/>
      <c r="D70" s="53"/>
      <c r="E70" s="56" t="s">
        <v>44</v>
      </c>
      <c r="F70" s="54" t="s">
        <v>45</v>
      </c>
      <c r="G70" s="55">
        <v>100</v>
      </c>
      <c r="H70" s="46"/>
    </row>
    <row r="71" spans="1:8">
      <c r="A71" s="279"/>
      <c r="B71" s="279"/>
      <c r="C71" s="53"/>
      <c r="D71" s="53"/>
      <c r="E71" s="56" t="s">
        <v>84</v>
      </c>
      <c r="F71" s="54" t="s">
        <v>85</v>
      </c>
      <c r="G71" s="55">
        <v>4000</v>
      </c>
      <c r="H71" s="46"/>
    </row>
    <row r="72" spans="1:8">
      <c r="A72" s="46"/>
      <c r="B72" s="46"/>
      <c r="C72" s="46"/>
      <c r="D72" s="46"/>
      <c r="E72" s="46"/>
      <c r="F72" s="46"/>
      <c r="G72" s="46"/>
      <c r="H72" s="46"/>
    </row>
  </sheetData>
  <mergeCells count="63">
    <mergeCell ref="A69:B69"/>
    <mergeCell ref="A70:B70"/>
    <mergeCell ref="A71:B71"/>
    <mergeCell ref="A57:B57"/>
    <mergeCell ref="A64:B64"/>
    <mergeCell ref="A65:B65"/>
    <mergeCell ref="A66:B66"/>
    <mergeCell ref="A67:B67"/>
    <mergeCell ref="A68:B68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C39:E39"/>
    <mergeCell ref="A40:B40"/>
    <mergeCell ref="A41:B41"/>
    <mergeCell ref="A42:B42"/>
    <mergeCell ref="A43:B43"/>
    <mergeCell ref="A44:B44"/>
    <mergeCell ref="A32:B32"/>
    <mergeCell ref="A35:B35"/>
    <mergeCell ref="A36:B36"/>
    <mergeCell ref="A37:B37"/>
    <mergeCell ref="A38:B38"/>
    <mergeCell ref="A39:B39"/>
    <mergeCell ref="A31:B31"/>
    <mergeCell ref="A21:B21"/>
    <mergeCell ref="C21:E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20:B20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13:E13"/>
    <mergeCell ref="C2:G2"/>
    <mergeCell ref="C4:G4"/>
    <mergeCell ref="A5:B5"/>
    <mergeCell ref="C5:E5"/>
    <mergeCell ref="A6:B6"/>
    <mergeCell ref="A7:B7"/>
  </mergeCells>
  <pageMargins left="0.7" right="0.7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Zał 1 dochody</vt:lpstr>
      <vt:lpstr>Zał 2 wydatki</vt:lpstr>
      <vt:lpstr>zał 3 Program inwestycyjny</vt:lpstr>
      <vt:lpstr>zał 4 Inwestycje</vt:lpstr>
      <vt:lpstr>Zał 5 zlecone</vt:lpstr>
      <vt:lpstr>zał Nr 6 własne</vt:lpstr>
      <vt:lpstr>Zał 7 porozumienia</vt:lpstr>
      <vt:lpstr>Zał Nr 8 doch własne</vt:lpstr>
      <vt:lpstr>Arkusz1</vt:lpstr>
      <vt:lpstr>Arkusz2</vt:lpstr>
      <vt:lpstr>Arkusz3</vt:lpstr>
      <vt:lpstr>'zał 3 Program inwestycyjny'!Obszar_wydruku</vt:lpstr>
      <vt:lpstr>'zał 4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2010-12-03T09:13:27Z</dcterms:modified>
</cp:coreProperties>
</file>