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360" yWindow="60" windowWidth="11295" windowHeight="5580"/>
  </bookViews>
  <sheets>
    <sheet name="zał 14 Finas ochr. środow." sheetId="4" r:id="rId1"/>
    <sheet name="Arkusz1" sheetId="1" r:id="rId2"/>
    <sheet name="Arkusz2" sheetId="2" r:id="rId3"/>
    <sheet name="Arkusz3" sheetId="3" r:id="rId4"/>
  </sheets>
  <calcPr calcId="124519"/>
</workbook>
</file>

<file path=xl/calcChain.xml><?xml version="1.0" encoding="utf-8"?>
<calcChain xmlns="http://schemas.openxmlformats.org/spreadsheetml/2006/main">
  <c r="H15" i="4"/>
  <c r="I15" s="1"/>
  <c r="H16"/>
  <c r="H17"/>
  <c r="I17" s="1"/>
  <c r="H24"/>
  <c r="H25"/>
  <c r="I26"/>
  <c r="I25"/>
  <c r="I24"/>
  <c r="I11"/>
  <c r="I10"/>
  <c r="I9"/>
  <c r="I13"/>
  <c r="I14"/>
  <c r="I12"/>
  <c r="I16"/>
  <c r="I19"/>
  <c r="I20"/>
  <c r="I21"/>
  <c r="I22"/>
  <c r="I23"/>
  <c r="I18"/>
  <c r="H9"/>
  <c r="H10"/>
  <c r="H11"/>
  <c r="G17"/>
  <c r="G16"/>
  <c r="G15" s="1"/>
  <c r="G11"/>
  <c r="G10" s="1"/>
  <c r="G9" s="1"/>
</calcChain>
</file>

<file path=xl/sharedStrings.xml><?xml version="1.0" encoding="utf-8"?>
<sst xmlns="http://schemas.openxmlformats.org/spreadsheetml/2006/main" count="47" uniqueCount="41">
  <si>
    <t>Dochody ogółem</t>
  </si>
  <si>
    <t>900</t>
  </si>
  <si>
    <t>Gospodarka komunalna i ochrona środowiska</t>
  </si>
  <si>
    <t>90019</t>
  </si>
  <si>
    <t>Wpływy i wydatki związane z gromadzeniem środków z opłat i kar za korzystanie ze środowiska</t>
  </si>
  <si>
    <t>0580</t>
  </si>
  <si>
    <t>Grzywny i inne kary pieniężne od osób prawnych i innych jednostek organizacyjnych</t>
  </si>
  <si>
    <t>0690</t>
  </si>
  <si>
    <t>Wpływy z różnych opłat</t>
  </si>
  <si>
    <t>0970</t>
  </si>
  <si>
    <t>Wpływy z różnych dochodów</t>
  </si>
  <si>
    <t>Wydatki ogółem</t>
  </si>
  <si>
    <t>2710</t>
  </si>
  <si>
    <t>Dotacje celowe na pomoc finansową udzielaną między jednostkami samorządu terytorialnego na dofinansowanie własnych zadań bieżących</t>
  </si>
  <si>
    <t>2830</t>
  </si>
  <si>
    <t>Dotacja celowa z budżetu na finansowanie lub dofinansowanie zadań zleconych do realizacji pozostałym jednostkom nie zaliczanym do sektora finansów publicznych</t>
  </si>
  <si>
    <t>4210</t>
  </si>
  <si>
    <t>Zakup materiałów i wyposażenia</t>
  </si>
  <si>
    <t>4300</t>
  </si>
  <si>
    <t>Zakup usług pozostałych</t>
  </si>
  <si>
    <t>6050</t>
  </si>
  <si>
    <t>Wydatki inwestycyjne jednostek budżetowych</t>
  </si>
  <si>
    <t>6060</t>
  </si>
  <si>
    <t>Wydatki na zakupy inwestycyjne jednostek budżetowych</t>
  </si>
  <si>
    <t>010</t>
  </si>
  <si>
    <t>Rolnictwo i łowiectwo</t>
  </si>
  <si>
    <t>01009</t>
  </si>
  <si>
    <t>Spółki wodne</t>
  </si>
  <si>
    <t>Sprawozdanie z wykonania planu dochodów i wydatków  zadań z zakresu ochrony środowiska i gospodarki wodnej w 2010 roku</t>
  </si>
  <si>
    <t>Plan</t>
  </si>
  <si>
    <t>Wykonanie</t>
  </si>
  <si>
    <t>%</t>
  </si>
  <si>
    <t xml:space="preserve">Dochody z tytułu opłat za korzystanie ze środowiska wykonano w 2010 roku w 108,62%. W okresie sprawozdawczym nie uzyskano dochodów z tytułu kar naliczonych za korzystanie ze środowiska, natomiast dochód z tytułu opłat za korzystanie ze środowiska wyniósł 235.735,85zł a środki finansowe pochodzące z bilansu zamknięcia po zlikwidowanym Powiatowym Funduszu Ochrony Środowiska i Gospodarki Wodnej wyniosły 281.720,00 zł. </t>
  </si>
  <si>
    <t>Wydatki związane z ochroną środowiska dotyczyły:</t>
  </si>
  <si>
    <t>§ 2830 dotacje dla pięciu Gminnych Spółek Wodnych na konserwację urządzeń melioracyjnych po 16.000,00 zł dla każdej Gminnej Spółki Wodnej, razem realizacja wydatków wyniosła 80.000,00 zł, udzielono dofinansowania dla Okręgu Bydgoskiego PZW z przeznaczeniem dla Społecznej Straży Rybackiej w Nakle nad Notecią na zakup łodzi i silnika spalinowego - 2.000,00 zł</t>
  </si>
  <si>
    <r>
      <rPr>
        <sz val="9"/>
        <rFont val="Czcionka tekstu podstawowego"/>
        <charset val="238"/>
      </rPr>
      <t>§</t>
    </r>
    <r>
      <rPr>
        <sz val="9"/>
        <rFont val="Arial"/>
        <family val="2"/>
        <charset val="238"/>
      </rPr>
      <t xml:space="preserve"> 6060 planowano zakup inwestycyjny sprzętu przeznaczonego do działań ratowniczych związanych z usuwaniem skutków zdarzeń losowych o charakterze ekologicznym związanych z ochroną środowiska i gospodarką wodną dla Komendy Powiatowej PSP- z uwagi na zmianę przepisów prawa w zakresie ochrony środowiska nie zrealizowano wydatku natomiast dokonano  zakupu kondensacyjnego kotła jednofunkcyjnego ekologicznego  na potrzeby Starostwa Powiatowego za kwotę 9.800,00 zł.</t>
    </r>
  </si>
  <si>
    <t>§ 6050   realizacja zadań inwestycyjnych o efekcie ekologicznym, planowane środki finansowe w wysokości 193.760,00 zł zrealizowano w 100% - wykonano termomodernizację budynku szkoły ZSP w Szubinie (wymiana stolarki okiennej i drzwiowej, docieplenie ścian budynku poniżej poziomu terenu - kwota 115.000,00 zł), termomodernizację ściany frontowej budynku szkoły ZSŻŚ w Nakle nad Notecią ( wymiana stolatki okiennej o określonych paramatrach - kwota 69.000,00 zł), wykonanie dokumentacji projektowej na termomodernizację dachu Starostwa Powiatowego w Nakle nad Notecią - kwota 9.760,00 zł</t>
  </si>
  <si>
    <t xml:space="preserve">§ 4210 środki finansowe na zakup materiałów i wyposażenia 3.900,00 zł(m.in. na zakup suszarki laboratoryjnej 3.000zł, oraz edukację ekologiczną -900zł) - nie dokonano wydatku z tym zakresie. </t>
  </si>
  <si>
    <r>
      <t xml:space="preserve">§ 2710 (dotacje dla j.s.t.) dofinansowanie powiatowego programu ochrony powietrza dla powiatu Nakielskiego pn. </t>
    </r>
    <r>
      <rPr>
        <i/>
        <sz val="10"/>
        <rFont val="Arial"/>
        <family val="2"/>
        <charset val="238"/>
      </rPr>
      <t>„Redukcja niskiej emisji w ramach realizacji programu ochrony powietrza na terenie Nakła nad Notecią"</t>
    </r>
    <r>
      <rPr>
        <sz val="10"/>
        <rFont val="Arial"/>
        <family val="2"/>
        <charset val="238"/>
      </rPr>
      <t xml:space="preserve"> - nie wydatkowano na ten cel środków finansowych w 2010 roku, dofinansowanie do usuwania azbestu z terenu gmin - dofinansowanie otrzymała Gmina Szubin w kwocie 5.000,00 zł pozostałe Gminy nie realizowały w 2010 roku zadania, ochrona kasztanowców na terenie gmin: Sadki (5.000), Nakło,Mrocza, Szubin, Kcynia (po 1.500 zł) - 11.000 zł - zadanie zrealizowano w pełnej wysokości. </t>
    </r>
  </si>
  <si>
    <t>Załącznik Nr 14                                 do sprawozdania opisowego  z wykonania budżetu powiatu nakielskiego za 2010 rok</t>
  </si>
  <si>
    <t xml:space="preserve">§ 4300   na prowadzenie obserwacji terenów zagrożonych ruchami masowymi ziemi oraz terenów na których występują te ruchy wydatkowano kwotę 14.640 zł - wykonano inwentaryzację i określono stan wyjściowy dla dalszej obserwacji ruchów ziemi i osuwisk. Na zadania w zakresie edukacji ekologicznej wydatkowano kwotę 17.568,00 zł z czego na realizację odcinka programu TV "Jednym śladem" prezentującego walory przyrodnicze i krajobrazowe naszego regionu - 5.490zł na opracowanie map z naniesionymi trasami rowerowymi i kajakowymi, opracowanie graficzne, skład  przewodnika szlaków rowerowych 12.078zł. </t>
  </si>
</sst>
</file>

<file path=xl/styles.xml><?xml version="1.0" encoding="utf-8"?>
<styleSheet xmlns="http://schemas.openxmlformats.org/spreadsheetml/2006/main">
  <fonts count="19">
    <font>
      <sz val="11"/>
      <color theme="1"/>
      <name val="Calibri"/>
      <family val="2"/>
      <charset val="238"/>
      <scheme val="minor"/>
    </font>
    <font>
      <sz val="11"/>
      <color theme="1"/>
      <name val="Czcionka tekstu podstawowego"/>
      <family val="2"/>
      <charset val="238"/>
    </font>
    <font>
      <sz val="12"/>
      <name val="Arial CE"/>
      <charset val="238"/>
    </font>
    <font>
      <b/>
      <sz val="14"/>
      <name val="Arial CE"/>
      <charset val="238"/>
    </font>
    <font>
      <sz val="10"/>
      <color indexed="8"/>
      <name val="Arial"/>
      <family val="2"/>
      <charset val="238"/>
    </font>
    <font>
      <sz val="11"/>
      <name val="Arial"/>
      <family val="2"/>
      <charset val="238"/>
    </font>
    <font>
      <b/>
      <sz val="9.75"/>
      <color indexed="8"/>
      <name val="Arial"/>
      <family val="2"/>
      <charset val="238"/>
    </font>
    <font>
      <b/>
      <sz val="8.25"/>
      <color indexed="8"/>
      <name val="Arial"/>
      <family val="2"/>
      <charset val="238"/>
    </font>
    <font>
      <sz val="8.25"/>
      <color indexed="8"/>
      <name val="Arial"/>
      <family val="2"/>
      <charset val="238"/>
    </font>
    <font>
      <sz val="10"/>
      <name val="Arial"/>
      <family val="2"/>
      <charset val="238"/>
    </font>
    <font>
      <sz val="9"/>
      <name val="Arial"/>
      <family val="2"/>
      <charset val="238"/>
    </font>
    <font>
      <sz val="9"/>
      <name val="Czcionka tekstu podstawowego"/>
      <charset val="238"/>
    </font>
    <font>
      <sz val="8"/>
      <color indexed="8"/>
      <name val="Arial"/>
      <family val="2"/>
      <charset val="238"/>
    </font>
    <font>
      <sz val="8"/>
      <color indexed="8"/>
      <name val="Arial"/>
      <charset val="204"/>
    </font>
    <font>
      <b/>
      <sz val="11"/>
      <name val="Arial"/>
      <family val="2"/>
      <charset val="238"/>
    </font>
    <font>
      <b/>
      <sz val="10"/>
      <color indexed="8"/>
      <name val="Arial"/>
      <family val="2"/>
      <charset val="238"/>
    </font>
    <font>
      <sz val="12"/>
      <color rgb="FFFF0000"/>
      <name val="Arial CE"/>
      <charset val="238"/>
    </font>
    <font>
      <sz val="10"/>
      <name val="Arial CE"/>
      <charset val="238"/>
    </font>
    <font>
      <i/>
      <sz val="10"/>
      <name val="Arial"/>
      <family val="2"/>
      <charset val="238"/>
    </font>
  </fonts>
  <fills count="5">
    <fill>
      <patternFill patternType="none"/>
    </fill>
    <fill>
      <patternFill patternType="gray125"/>
    </fill>
    <fill>
      <patternFill patternType="solid">
        <fgColor indexed="9"/>
        <bgColor indexed="0"/>
      </patternFill>
    </fill>
    <fill>
      <patternFill patternType="solid">
        <fgColor theme="0" tint="-0.249977111117893"/>
        <bgColor indexed="0"/>
      </patternFill>
    </fill>
    <fill>
      <patternFill patternType="solid">
        <fgColor theme="0" tint="-0.14999847407452621"/>
        <bgColor indexed="0"/>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s>
  <cellStyleXfs count="12">
    <xf numFmtId="0" fontId="0" fillId="0" borderId="0"/>
    <xf numFmtId="0" fontId="2" fillId="0" borderId="0"/>
    <xf numFmtId="0" fontId="12" fillId="0" borderId="0" applyNumberFormat="0" applyFill="0" applyBorder="0" applyAlignment="0" applyProtection="0">
      <alignment vertical="top"/>
    </xf>
    <xf numFmtId="0" fontId="12" fillId="0" borderId="0" applyNumberFormat="0" applyFill="0" applyBorder="0" applyAlignment="0" applyProtection="0">
      <alignment vertical="top"/>
    </xf>
    <xf numFmtId="0" fontId="12" fillId="0" borderId="0" applyNumberFormat="0" applyFill="0" applyBorder="0" applyAlignment="0" applyProtection="0">
      <alignment vertical="top"/>
    </xf>
    <xf numFmtId="0" fontId="12" fillId="0" borderId="0" applyNumberFormat="0" applyFill="0" applyBorder="0" applyAlignment="0" applyProtection="0">
      <alignment vertical="top"/>
    </xf>
    <xf numFmtId="0" fontId="1" fillId="0" borderId="0"/>
    <xf numFmtId="0" fontId="1" fillId="0" borderId="0"/>
    <xf numFmtId="0" fontId="1" fillId="0" borderId="0"/>
    <xf numFmtId="0" fontId="13" fillId="0" borderId="0" applyNumberFormat="0" applyFill="0" applyBorder="0" applyAlignment="0" applyProtection="0">
      <alignment vertical="top"/>
    </xf>
    <xf numFmtId="0" fontId="12" fillId="0" borderId="0" applyNumberFormat="0" applyFill="0" applyBorder="0" applyAlignment="0" applyProtection="0">
      <alignment vertical="top"/>
    </xf>
    <xf numFmtId="0" fontId="13" fillId="0" borderId="0" applyNumberFormat="0" applyFill="0" applyBorder="0" applyAlignment="0" applyProtection="0">
      <alignment vertical="top"/>
    </xf>
  </cellStyleXfs>
  <cellXfs count="42">
    <xf numFmtId="0" fontId="0" fillId="0" borderId="0" xfId="0"/>
    <xf numFmtId="0" fontId="2" fillId="0" borderId="0" xfId="1"/>
    <xf numFmtId="0" fontId="4" fillId="0" borderId="0" xfId="1" applyNumberFormat="1" applyFont="1" applyFill="1" applyBorder="1" applyAlignment="1" applyProtection="1">
      <alignment horizontal="left"/>
      <protection locked="0"/>
    </xf>
    <xf numFmtId="0" fontId="5" fillId="0" borderId="0" xfId="1" applyFont="1" applyAlignment="1">
      <alignment horizontal="left" vertical="center"/>
    </xf>
    <xf numFmtId="49" fontId="6" fillId="2" borderId="1" xfId="1" applyNumberFormat="1" applyFont="1" applyFill="1" applyBorder="1" applyAlignment="1" applyProtection="1">
      <alignment horizontal="center" vertical="center" wrapText="1"/>
      <protection locked="0"/>
    </xf>
    <xf numFmtId="4" fontId="7" fillId="2" borderId="1" xfId="1" applyNumberFormat="1" applyFont="1" applyFill="1" applyBorder="1" applyAlignment="1" applyProtection="1">
      <alignment horizontal="right" vertical="center" wrapText="1"/>
      <protection locked="0"/>
    </xf>
    <xf numFmtId="49" fontId="7" fillId="3" borderId="1" xfId="1" applyNumberFormat="1" applyFont="1" applyFill="1" applyBorder="1" applyAlignment="1" applyProtection="1">
      <alignment horizontal="center" vertical="center" wrapText="1"/>
      <protection locked="0"/>
    </xf>
    <xf numFmtId="49" fontId="7" fillId="3" borderId="1" xfId="1" applyNumberFormat="1" applyFont="1" applyFill="1" applyBorder="1" applyAlignment="1" applyProtection="1">
      <alignment horizontal="left" vertical="center" wrapText="1"/>
      <protection locked="0"/>
    </xf>
    <xf numFmtId="4" fontId="7" fillId="3" borderId="1" xfId="1" applyNumberFormat="1" applyFont="1" applyFill="1" applyBorder="1" applyAlignment="1" applyProtection="1">
      <alignment horizontal="right" vertical="center" wrapText="1"/>
      <protection locked="0"/>
    </xf>
    <xf numFmtId="49" fontId="8" fillId="4" borderId="1" xfId="1" applyNumberFormat="1" applyFont="1" applyFill="1" applyBorder="1" applyAlignment="1" applyProtection="1">
      <alignment horizontal="center" vertical="center" wrapText="1"/>
      <protection locked="0"/>
    </xf>
    <xf numFmtId="49" fontId="8" fillId="4" borderId="1" xfId="1" applyNumberFormat="1" applyFont="1" applyFill="1" applyBorder="1" applyAlignment="1" applyProtection="1">
      <alignment horizontal="left" vertical="center" wrapText="1"/>
      <protection locked="0"/>
    </xf>
    <xf numFmtId="4" fontId="8" fillId="4" borderId="1" xfId="1" applyNumberFormat="1" applyFont="1" applyFill="1" applyBorder="1" applyAlignment="1" applyProtection="1">
      <alignment horizontal="right" vertical="center" wrapText="1"/>
      <protection locked="0"/>
    </xf>
    <xf numFmtId="49" fontId="8" fillId="2" borderId="1" xfId="1" applyNumberFormat="1" applyFont="1" applyFill="1" applyBorder="1" applyAlignment="1" applyProtection="1">
      <alignment horizontal="center" vertical="center" wrapText="1"/>
      <protection locked="0"/>
    </xf>
    <xf numFmtId="49" fontId="8" fillId="2" borderId="1" xfId="1" applyNumberFormat="1" applyFont="1" applyFill="1" applyBorder="1" applyAlignment="1" applyProtection="1">
      <alignment horizontal="left" vertical="center" wrapText="1"/>
      <protection locked="0"/>
    </xf>
    <xf numFmtId="4" fontId="8" fillId="2" borderId="1" xfId="1" applyNumberFormat="1" applyFont="1" applyFill="1" applyBorder="1" applyAlignment="1" applyProtection="1">
      <alignment horizontal="right" vertical="center" wrapText="1"/>
      <protection locked="0"/>
    </xf>
    <xf numFmtId="0" fontId="9" fillId="0" borderId="0" xfId="1" applyFont="1"/>
    <xf numFmtId="0" fontId="9" fillId="0" borderId="0" xfId="1" applyFont="1" applyAlignment="1">
      <alignment vertical="center"/>
    </xf>
    <xf numFmtId="49" fontId="6" fillId="2" borderId="3" xfId="1" applyNumberFormat="1" applyFont="1" applyFill="1" applyBorder="1" applyAlignment="1" applyProtection="1">
      <alignment horizontal="center" vertical="center" wrapText="1"/>
      <protection locked="0"/>
    </xf>
    <xf numFmtId="0" fontId="5" fillId="0" borderId="2" xfId="1" applyFont="1" applyBorder="1" applyAlignment="1">
      <alignment horizontal="center" vertical="center" wrapText="1"/>
    </xf>
    <xf numFmtId="0" fontId="14" fillId="0" borderId="2" xfId="1" applyFont="1" applyBorder="1" applyAlignment="1">
      <alignment horizontal="center" vertical="center" wrapText="1"/>
    </xf>
    <xf numFmtId="4" fontId="6" fillId="2" borderId="3" xfId="1" applyNumberFormat="1" applyFont="1" applyFill="1" applyBorder="1" applyAlignment="1" applyProtection="1">
      <alignment horizontal="right" vertical="center" wrapText="1"/>
      <protection locked="0"/>
    </xf>
    <xf numFmtId="4" fontId="6" fillId="2" borderId="1" xfId="1" applyNumberFormat="1" applyFont="1" applyFill="1" applyBorder="1" applyAlignment="1" applyProtection="1">
      <alignment horizontal="right" vertical="center" wrapText="1"/>
      <protection locked="0"/>
    </xf>
    <xf numFmtId="4" fontId="15" fillId="2" borderId="3" xfId="1" applyNumberFormat="1" applyFont="1" applyFill="1" applyBorder="1" applyAlignment="1" applyProtection="1">
      <alignment horizontal="right" vertical="center" wrapText="1"/>
      <protection locked="0"/>
    </xf>
    <xf numFmtId="10" fontId="8" fillId="2" borderId="1" xfId="1" applyNumberFormat="1" applyFont="1" applyFill="1" applyBorder="1" applyAlignment="1" applyProtection="1">
      <alignment horizontal="right" vertical="center" wrapText="1"/>
      <protection locked="0"/>
    </xf>
    <xf numFmtId="10" fontId="7" fillId="2" borderId="3" xfId="1" applyNumberFormat="1" applyFont="1" applyFill="1" applyBorder="1" applyAlignment="1" applyProtection="1">
      <alignment horizontal="right" vertical="center" wrapText="1"/>
      <protection locked="0"/>
    </xf>
    <xf numFmtId="10" fontId="7" fillId="3" borderId="1" xfId="1" applyNumberFormat="1" applyFont="1" applyFill="1" applyBorder="1" applyAlignment="1" applyProtection="1">
      <alignment horizontal="right" vertical="center" wrapText="1"/>
      <protection locked="0"/>
    </xf>
    <xf numFmtId="10" fontId="8" fillId="4" borderId="1" xfId="1" applyNumberFormat="1" applyFont="1" applyFill="1" applyBorder="1" applyAlignment="1" applyProtection="1">
      <alignment horizontal="right" vertical="center" wrapText="1"/>
      <protection locked="0"/>
    </xf>
    <xf numFmtId="0" fontId="16" fillId="0" borderId="0" xfId="1" applyFont="1"/>
    <xf numFmtId="0" fontId="4" fillId="0" borderId="0" xfId="1" applyNumberFormat="1" applyFont="1" applyFill="1" applyBorder="1" applyAlignment="1" applyProtection="1">
      <alignment horizontal="left"/>
      <protection locked="0"/>
    </xf>
    <xf numFmtId="0" fontId="4" fillId="0" borderId="0" xfId="1" applyNumberFormat="1" applyFont="1" applyFill="1" applyBorder="1" applyAlignment="1" applyProtection="1">
      <alignment horizontal="left"/>
      <protection locked="0"/>
    </xf>
    <xf numFmtId="49" fontId="6" fillId="2" borderId="3" xfId="1" applyNumberFormat="1" applyFont="1" applyFill="1" applyBorder="1" applyAlignment="1" applyProtection="1">
      <alignment horizontal="center" vertical="center" wrapText="1"/>
      <protection locked="0"/>
    </xf>
    <xf numFmtId="49" fontId="6" fillId="2" borderId="1" xfId="1" applyNumberFormat="1" applyFont="1" applyFill="1" applyBorder="1" applyAlignment="1" applyProtection="1">
      <alignment horizontal="center" vertical="center" wrapText="1"/>
      <protection locked="0"/>
    </xf>
    <xf numFmtId="0" fontId="9" fillId="0" borderId="0" xfId="1" applyFont="1" applyAlignment="1">
      <alignment wrapText="1"/>
    </xf>
    <xf numFmtId="0" fontId="10" fillId="0" borderId="0" xfId="1" applyFont="1" applyAlignment="1">
      <alignment horizontal="left" wrapText="1"/>
    </xf>
    <xf numFmtId="0" fontId="9" fillId="0" borderId="0" xfId="1" applyFont="1" applyAlignment="1">
      <alignment horizontal="justify" wrapText="1"/>
    </xf>
    <xf numFmtId="0" fontId="9" fillId="0" borderId="0" xfId="1" applyFont="1" applyAlignment="1">
      <alignment vertical="center"/>
    </xf>
    <xf numFmtId="0" fontId="9" fillId="0" borderId="0" xfId="1" applyFont="1" applyAlignment="1">
      <alignment horizontal="left" wrapText="1"/>
    </xf>
    <xf numFmtId="0" fontId="17" fillId="0" borderId="0" xfId="1" applyFont="1" applyAlignment="1">
      <alignment horizontal="right" wrapText="1"/>
    </xf>
    <xf numFmtId="0" fontId="9" fillId="0" borderId="0" xfId="1" applyFont="1" applyAlignment="1">
      <alignment horizontal="justify" vertical="center" wrapText="1"/>
    </xf>
    <xf numFmtId="0" fontId="9" fillId="0" borderId="0" xfId="1" applyFont="1" applyAlignment="1">
      <alignment vertical="center" wrapText="1"/>
    </xf>
    <xf numFmtId="0" fontId="3" fillId="0" borderId="0" xfId="1" applyFont="1" applyAlignment="1">
      <alignment horizontal="center" wrapText="1"/>
    </xf>
    <xf numFmtId="0" fontId="5" fillId="0" borderId="0" xfId="1" applyFont="1" applyBorder="1" applyAlignment="1">
      <alignment horizontal="center" vertical="center" wrapText="1"/>
    </xf>
  </cellXfs>
  <cellStyles count="12">
    <cellStyle name="Normalny" xfId="0" builtinId="0"/>
    <cellStyle name="Normalny 2" xfId="1"/>
    <cellStyle name="Normalny 2 2" xfId="2"/>
    <cellStyle name="Normalny 2 2 2" xfId="3"/>
    <cellStyle name="Normalny 3" xfId="4"/>
    <cellStyle name="Normalny 3 2" xfId="5"/>
    <cellStyle name="Normalny 4" xfId="6"/>
    <cellStyle name="Normalny 5" xfId="7"/>
    <cellStyle name="Normalny 5 2" xfId="8"/>
    <cellStyle name="Normalny 6" xfId="9"/>
    <cellStyle name="Normalny 7" xfId="10"/>
    <cellStyle name="Normalny 8"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K38"/>
  <sheetViews>
    <sheetView tabSelected="1" topLeftCell="A31" workbookViewId="0">
      <selection activeCell="F39" sqref="F39"/>
    </sheetView>
  </sheetViews>
  <sheetFormatPr defaultRowHeight="15"/>
  <cols>
    <col min="1" max="2" width="9.140625" style="1"/>
    <col min="3" max="3" width="16.140625" style="1" customWidth="1"/>
    <col min="4" max="4" width="14.5703125" style="1" customWidth="1"/>
    <col min="5" max="5" width="15.42578125" style="1" customWidth="1"/>
    <col min="6" max="6" width="45.5703125" style="1" customWidth="1"/>
    <col min="7" max="7" width="17" style="1" customWidth="1"/>
    <col min="8" max="8" width="16.28515625" style="1" customWidth="1"/>
    <col min="9" max="9" width="12.5703125" style="1" customWidth="1"/>
    <col min="10" max="10" width="13.42578125" style="1" customWidth="1"/>
    <col min="11" max="260" width="9.140625" style="1"/>
    <col min="261" max="261" width="16.140625" style="1" customWidth="1"/>
    <col min="262" max="262" width="14.5703125" style="1" customWidth="1"/>
    <col min="263" max="263" width="15.42578125" style="1" customWidth="1"/>
    <col min="264" max="264" width="45.5703125" style="1" customWidth="1"/>
    <col min="265" max="265" width="16.28515625" style="1" customWidth="1"/>
    <col min="266" max="266" width="13.42578125" style="1" customWidth="1"/>
    <col min="267" max="516" width="9.140625" style="1"/>
    <col min="517" max="517" width="16.140625" style="1" customWidth="1"/>
    <col min="518" max="518" width="14.5703125" style="1" customWidth="1"/>
    <col min="519" max="519" width="15.42578125" style="1" customWidth="1"/>
    <col min="520" max="520" width="45.5703125" style="1" customWidth="1"/>
    <col min="521" max="521" width="16.28515625" style="1" customWidth="1"/>
    <col min="522" max="522" width="13.42578125" style="1" customWidth="1"/>
    <col min="523" max="772" width="9.140625" style="1"/>
    <col min="773" max="773" width="16.140625" style="1" customWidth="1"/>
    <col min="774" max="774" width="14.5703125" style="1" customWidth="1"/>
    <col min="775" max="775" width="15.42578125" style="1" customWidth="1"/>
    <col min="776" max="776" width="45.5703125" style="1" customWidth="1"/>
    <col min="777" max="777" width="16.28515625" style="1" customWidth="1"/>
    <col min="778" max="778" width="13.42578125" style="1" customWidth="1"/>
    <col min="779" max="1028" width="9.140625" style="1"/>
    <col min="1029" max="1029" width="16.140625" style="1" customWidth="1"/>
    <col min="1030" max="1030" width="14.5703125" style="1" customWidth="1"/>
    <col min="1031" max="1031" width="15.42578125" style="1" customWidth="1"/>
    <col min="1032" max="1032" width="45.5703125" style="1" customWidth="1"/>
    <col min="1033" max="1033" width="16.28515625" style="1" customWidth="1"/>
    <col min="1034" max="1034" width="13.42578125" style="1" customWidth="1"/>
    <col min="1035" max="1284" width="9.140625" style="1"/>
    <col min="1285" max="1285" width="16.140625" style="1" customWidth="1"/>
    <col min="1286" max="1286" width="14.5703125" style="1" customWidth="1"/>
    <col min="1287" max="1287" width="15.42578125" style="1" customWidth="1"/>
    <col min="1288" max="1288" width="45.5703125" style="1" customWidth="1"/>
    <col min="1289" max="1289" width="16.28515625" style="1" customWidth="1"/>
    <col min="1290" max="1290" width="13.42578125" style="1" customWidth="1"/>
    <col min="1291" max="1540" width="9.140625" style="1"/>
    <col min="1541" max="1541" width="16.140625" style="1" customWidth="1"/>
    <col min="1542" max="1542" width="14.5703125" style="1" customWidth="1"/>
    <col min="1543" max="1543" width="15.42578125" style="1" customWidth="1"/>
    <col min="1544" max="1544" width="45.5703125" style="1" customWidth="1"/>
    <col min="1545" max="1545" width="16.28515625" style="1" customWidth="1"/>
    <col min="1546" max="1546" width="13.42578125" style="1" customWidth="1"/>
    <col min="1547" max="1796" width="9.140625" style="1"/>
    <col min="1797" max="1797" width="16.140625" style="1" customWidth="1"/>
    <col min="1798" max="1798" width="14.5703125" style="1" customWidth="1"/>
    <col min="1799" max="1799" width="15.42578125" style="1" customWidth="1"/>
    <col min="1800" max="1800" width="45.5703125" style="1" customWidth="1"/>
    <col min="1801" max="1801" width="16.28515625" style="1" customWidth="1"/>
    <col min="1802" max="1802" width="13.42578125" style="1" customWidth="1"/>
    <col min="1803" max="2052" width="9.140625" style="1"/>
    <col min="2053" max="2053" width="16.140625" style="1" customWidth="1"/>
    <col min="2054" max="2054" width="14.5703125" style="1" customWidth="1"/>
    <col min="2055" max="2055" width="15.42578125" style="1" customWidth="1"/>
    <col min="2056" max="2056" width="45.5703125" style="1" customWidth="1"/>
    <col min="2057" max="2057" width="16.28515625" style="1" customWidth="1"/>
    <col min="2058" max="2058" width="13.42578125" style="1" customWidth="1"/>
    <col min="2059" max="2308" width="9.140625" style="1"/>
    <col min="2309" max="2309" width="16.140625" style="1" customWidth="1"/>
    <col min="2310" max="2310" width="14.5703125" style="1" customWidth="1"/>
    <col min="2311" max="2311" width="15.42578125" style="1" customWidth="1"/>
    <col min="2312" max="2312" width="45.5703125" style="1" customWidth="1"/>
    <col min="2313" max="2313" width="16.28515625" style="1" customWidth="1"/>
    <col min="2314" max="2314" width="13.42578125" style="1" customWidth="1"/>
    <col min="2315" max="2564" width="9.140625" style="1"/>
    <col min="2565" max="2565" width="16.140625" style="1" customWidth="1"/>
    <col min="2566" max="2566" width="14.5703125" style="1" customWidth="1"/>
    <col min="2567" max="2567" width="15.42578125" style="1" customWidth="1"/>
    <col min="2568" max="2568" width="45.5703125" style="1" customWidth="1"/>
    <col min="2569" max="2569" width="16.28515625" style="1" customWidth="1"/>
    <col min="2570" max="2570" width="13.42578125" style="1" customWidth="1"/>
    <col min="2571" max="2820" width="9.140625" style="1"/>
    <col min="2821" max="2821" width="16.140625" style="1" customWidth="1"/>
    <col min="2822" max="2822" width="14.5703125" style="1" customWidth="1"/>
    <col min="2823" max="2823" width="15.42578125" style="1" customWidth="1"/>
    <col min="2824" max="2824" width="45.5703125" style="1" customWidth="1"/>
    <col min="2825" max="2825" width="16.28515625" style="1" customWidth="1"/>
    <col min="2826" max="2826" width="13.42578125" style="1" customWidth="1"/>
    <col min="2827" max="3076" width="9.140625" style="1"/>
    <col min="3077" max="3077" width="16.140625" style="1" customWidth="1"/>
    <col min="3078" max="3078" width="14.5703125" style="1" customWidth="1"/>
    <col min="3079" max="3079" width="15.42578125" style="1" customWidth="1"/>
    <col min="3080" max="3080" width="45.5703125" style="1" customWidth="1"/>
    <col min="3081" max="3081" width="16.28515625" style="1" customWidth="1"/>
    <col min="3082" max="3082" width="13.42578125" style="1" customWidth="1"/>
    <col min="3083" max="3332" width="9.140625" style="1"/>
    <col min="3333" max="3333" width="16.140625" style="1" customWidth="1"/>
    <col min="3334" max="3334" width="14.5703125" style="1" customWidth="1"/>
    <col min="3335" max="3335" width="15.42578125" style="1" customWidth="1"/>
    <col min="3336" max="3336" width="45.5703125" style="1" customWidth="1"/>
    <col min="3337" max="3337" width="16.28515625" style="1" customWidth="1"/>
    <col min="3338" max="3338" width="13.42578125" style="1" customWidth="1"/>
    <col min="3339" max="3588" width="9.140625" style="1"/>
    <col min="3589" max="3589" width="16.140625" style="1" customWidth="1"/>
    <col min="3590" max="3590" width="14.5703125" style="1" customWidth="1"/>
    <col min="3591" max="3591" width="15.42578125" style="1" customWidth="1"/>
    <col min="3592" max="3592" width="45.5703125" style="1" customWidth="1"/>
    <col min="3593" max="3593" width="16.28515625" style="1" customWidth="1"/>
    <col min="3594" max="3594" width="13.42578125" style="1" customWidth="1"/>
    <col min="3595" max="3844" width="9.140625" style="1"/>
    <col min="3845" max="3845" width="16.140625" style="1" customWidth="1"/>
    <col min="3846" max="3846" width="14.5703125" style="1" customWidth="1"/>
    <col min="3847" max="3847" width="15.42578125" style="1" customWidth="1"/>
    <col min="3848" max="3848" width="45.5703125" style="1" customWidth="1"/>
    <col min="3849" max="3849" width="16.28515625" style="1" customWidth="1"/>
    <col min="3850" max="3850" width="13.42578125" style="1" customWidth="1"/>
    <col min="3851" max="4100" width="9.140625" style="1"/>
    <col min="4101" max="4101" width="16.140625" style="1" customWidth="1"/>
    <col min="4102" max="4102" width="14.5703125" style="1" customWidth="1"/>
    <col min="4103" max="4103" width="15.42578125" style="1" customWidth="1"/>
    <col min="4104" max="4104" width="45.5703125" style="1" customWidth="1"/>
    <col min="4105" max="4105" width="16.28515625" style="1" customWidth="1"/>
    <col min="4106" max="4106" width="13.42578125" style="1" customWidth="1"/>
    <col min="4107" max="4356" width="9.140625" style="1"/>
    <col min="4357" max="4357" width="16.140625" style="1" customWidth="1"/>
    <col min="4358" max="4358" width="14.5703125" style="1" customWidth="1"/>
    <col min="4359" max="4359" width="15.42578125" style="1" customWidth="1"/>
    <col min="4360" max="4360" width="45.5703125" style="1" customWidth="1"/>
    <col min="4361" max="4361" width="16.28515625" style="1" customWidth="1"/>
    <col min="4362" max="4362" width="13.42578125" style="1" customWidth="1"/>
    <col min="4363" max="4612" width="9.140625" style="1"/>
    <col min="4613" max="4613" width="16.140625" style="1" customWidth="1"/>
    <col min="4614" max="4614" width="14.5703125" style="1" customWidth="1"/>
    <col min="4615" max="4615" width="15.42578125" style="1" customWidth="1"/>
    <col min="4616" max="4616" width="45.5703125" style="1" customWidth="1"/>
    <col min="4617" max="4617" width="16.28515625" style="1" customWidth="1"/>
    <col min="4618" max="4618" width="13.42578125" style="1" customWidth="1"/>
    <col min="4619" max="4868" width="9.140625" style="1"/>
    <col min="4869" max="4869" width="16.140625" style="1" customWidth="1"/>
    <col min="4870" max="4870" width="14.5703125" style="1" customWidth="1"/>
    <col min="4871" max="4871" width="15.42578125" style="1" customWidth="1"/>
    <col min="4872" max="4872" width="45.5703125" style="1" customWidth="1"/>
    <col min="4873" max="4873" width="16.28515625" style="1" customWidth="1"/>
    <col min="4874" max="4874" width="13.42578125" style="1" customWidth="1"/>
    <col min="4875" max="5124" width="9.140625" style="1"/>
    <col min="5125" max="5125" width="16.140625" style="1" customWidth="1"/>
    <col min="5126" max="5126" width="14.5703125" style="1" customWidth="1"/>
    <col min="5127" max="5127" width="15.42578125" style="1" customWidth="1"/>
    <col min="5128" max="5128" width="45.5703125" style="1" customWidth="1"/>
    <col min="5129" max="5129" width="16.28515625" style="1" customWidth="1"/>
    <col min="5130" max="5130" width="13.42578125" style="1" customWidth="1"/>
    <col min="5131" max="5380" width="9.140625" style="1"/>
    <col min="5381" max="5381" width="16.140625" style="1" customWidth="1"/>
    <col min="5382" max="5382" width="14.5703125" style="1" customWidth="1"/>
    <col min="5383" max="5383" width="15.42578125" style="1" customWidth="1"/>
    <col min="5384" max="5384" width="45.5703125" style="1" customWidth="1"/>
    <col min="5385" max="5385" width="16.28515625" style="1" customWidth="1"/>
    <col min="5386" max="5386" width="13.42578125" style="1" customWidth="1"/>
    <col min="5387" max="5636" width="9.140625" style="1"/>
    <col min="5637" max="5637" width="16.140625" style="1" customWidth="1"/>
    <col min="5638" max="5638" width="14.5703125" style="1" customWidth="1"/>
    <col min="5639" max="5639" width="15.42578125" style="1" customWidth="1"/>
    <col min="5640" max="5640" width="45.5703125" style="1" customWidth="1"/>
    <col min="5641" max="5641" width="16.28515625" style="1" customWidth="1"/>
    <col min="5642" max="5642" width="13.42578125" style="1" customWidth="1"/>
    <col min="5643" max="5892" width="9.140625" style="1"/>
    <col min="5893" max="5893" width="16.140625" style="1" customWidth="1"/>
    <col min="5894" max="5894" width="14.5703125" style="1" customWidth="1"/>
    <col min="5895" max="5895" width="15.42578125" style="1" customWidth="1"/>
    <col min="5896" max="5896" width="45.5703125" style="1" customWidth="1"/>
    <col min="5897" max="5897" width="16.28515625" style="1" customWidth="1"/>
    <col min="5898" max="5898" width="13.42578125" style="1" customWidth="1"/>
    <col min="5899" max="6148" width="9.140625" style="1"/>
    <col min="6149" max="6149" width="16.140625" style="1" customWidth="1"/>
    <col min="6150" max="6150" width="14.5703125" style="1" customWidth="1"/>
    <col min="6151" max="6151" width="15.42578125" style="1" customWidth="1"/>
    <col min="6152" max="6152" width="45.5703125" style="1" customWidth="1"/>
    <col min="6153" max="6153" width="16.28515625" style="1" customWidth="1"/>
    <col min="6154" max="6154" width="13.42578125" style="1" customWidth="1"/>
    <col min="6155" max="6404" width="9.140625" style="1"/>
    <col min="6405" max="6405" width="16.140625" style="1" customWidth="1"/>
    <col min="6406" max="6406" width="14.5703125" style="1" customWidth="1"/>
    <col min="6407" max="6407" width="15.42578125" style="1" customWidth="1"/>
    <col min="6408" max="6408" width="45.5703125" style="1" customWidth="1"/>
    <col min="6409" max="6409" width="16.28515625" style="1" customWidth="1"/>
    <col min="6410" max="6410" width="13.42578125" style="1" customWidth="1"/>
    <col min="6411" max="6660" width="9.140625" style="1"/>
    <col min="6661" max="6661" width="16.140625" style="1" customWidth="1"/>
    <col min="6662" max="6662" width="14.5703125" style="1" customWidth="1"/>
    <col min="6663" max="6663" width="15.42578125" style="1" customWidth="1"/>
    <col min="6664" max="6664" width="45.5703125" style="1" customWidth="1"/>
    <col min="6665" max="6665" width="16.28515625" style="1" customWidth="1"/>
    <col min="6666" max="6666" width="13.42578125" style="1" customWidth="1"/>
    <col min="6667" max="6916" width="9.140625" style="1"/>
    <col min="6917" max="6917" width="16.140625" style="1" customWidth="1"/>
    <col min="6918" max="6918" width="14.5703125" style="1" customWidth="1"/>
    <col min="6919" max="6919" width="15.42578125" style="1" customWidth="1"/>
    <col min="6920" max="6920" width="45.5703125" style="1" customWidth="1"/>
    <col min="6921" max="6921" width="16.28515625" style="1" customWidth="1"/>
    <col min="6922" max="6922" width="13.42578125" style="1" customWidth="1"/>
    <col min="6923" max="7172" width="9.140625" style="1"/>
    <col min="7173" max="7173" width="16.140625" style="1" customWidth="1"/>
    <col min="7174" max="7174" width="14.5703125" style="1" customWidth="1"/>
    <col min="7175" max="7175" width="15.42578125" style="1" customWidth="1"/>
    <col min="7176" max="7176" width="45.5703125" style="1" customWidth="1"/>
    <col min="7177" max="7177" width="16.28515625" style="1" customWidth="1"/>
    <col min="7178" max="7178" width="13.42578125" style="1" customWidth="1"/>
    <col min="7179" max="7428" width="9.140625" style="1"/>
    <col min="7429" max="7429" width="16.140625" style="1" customWidth="1"/>
    <col min="7430" max="7430" width="14.5703125" style="1" customWidth="1"/>
    <col min="7431" max="7431" width="15.42578125" style="1" customWidth="1"/>
    <col min="7432" max="7432" width="45.5703125" style="1" customWidth="1"/>
    <col min="7433" max="7433" width="16.28515625" style="1" customWidth="1"/>
    <col min="7434" max="7434" width="13.42578125" style="1" customWidth="1"/>
    <col min="7435" max="7684" width="9.140625" style="1"/>
    <col min="7685" max="7685" width="16.140625" style="1" customWidth="1"/>
    <col min="7686" max="7686" width="14.5703125" style="1" customWidth="1"/>
    <col min="7687" max="7687" width="15.42578125" style="1" customWidth="1"/>
    <col min="7688" max="7688" width="45.5703125" style="1" customWidth="1"/>
    <col min="7689" max="7689" width="16.28515625" style="1" customWidth="1"/>
    <col min="7690" max="7690" width="13.42578125" style="1" customWidth="1"/>
    <col min="7691" max="7940" width="9.140625" style="1"/>
    <col min="7941" max="7941" width="16.140625" style="1" customWidth="1"/>
    <col min="7942" max="7942" width="14.5703125" style="1" customWidth="1"/>
    <col min="7943" max="7943" width="15.42578125" style="1" customWidth="1"/>
    <col min="7944" max="7944" width="45.5703125" style="1" customWidth="1"/>
    <col min="7945" max="7945" width="16.28515625" style="1" customWidth="1"/>
    <col min="7946" max="7946" width="13.42578125" style="1" customWidth="1"/>
    <col min="7947" max="8196" width="9.140625" style="1"/>
    <col min="8197" max="8197" width="16.140625" style="1" customWidth="1"/>
    <col min="8198" max="8198" width="14.5703125" style="1" customWidth="1"/>
    <col min="8199" max="8199" width="15.42578125" style="1" customWidth="1"/>
    <col min="8200" max="8200" width="45.5703125" style="1" customWidth="1"/>
    <col min="8201" max="8201" width="16.28515625" style="1" customWidth="1"/>
    <col min="8202" max="8202" width="13.42578125" style="1" customWidth="1"/>
    <col min="8203" max="8452" width="9.140625" style="1"/>
    <col min="8453" max="8453" width="16.140625" style="1" customWidth="1"/>
    <col min="8454" max="8454" width="14.5703125" style="1" customWidth="1"/>
    <col min="8455" max="8455" width="15.42578125" style="1" customWidth="1"/>
    <col min="8456" max="8456" width="45.5703125" style="1" customWidth="1"/>
    <col min="8457" max="8457" width="16.28515625" style="1" customWidth="1"/>
    <col min="8458" max="8458" width="13.42578125" style="1" customWidth="1"/>
    <col min="8459" max="8708" width="9.140625" style="1"/>
    <col min="8709" max="8709" width="16.140625" style="1" customWidth="1"/>
    <col min="8710" max="8710" width="14.5703125" style="1" customWidth="1"/>
    <col min="8711" max="8711" width="15.42578125" style="1" customWidth="1"/>
    <col min="8712" max="8712" width="45.5703125" style="1" customWidth="1"/>
    <col min="8713" max="8713" width="16.28515625" style="1" customWidth="1"/>
    <col min="8714" max="8714" width="13.42578125" style="1" customWidth="1"/>
    <col min="8715" max="8964" width="9.140625" style="1"/>
    <col min="8965" max="8965" width="16.140625" style="1" customWidth="1"/>
    <col min="8966" max="8966" width="14.5703125" style="1" customWidth="1"/>
    <col min="8967" max="8967" width="15.42578125" style="1" customWidth="1"/>
    <col min="8968" max="8968" width="45.5703125" style="1" customWidth="1"/>
    <col min="8969" max="8969" width="16.28515625" style="1" customWidth="1"/>
    <col min="8970" max="8970" width="13.42578125" style="1" customWidth="1"/>
    <col min="8971" max="9220" width="9.140625" style="1"/>
    <col min="9221" max="9221" width="16.140625" style="1" customWidth="1"/>
    <col min="9222" max="9222" width="14.5703125" style="1" customWidth="1"/>
    <col min="9223" max="9223" width="15.42578125" style="1" customWidth="1"/>
    <col min="9224" max="9224" width="45.5703125" style="1" customWidth="1"/>
    <col min="9225" max="9225" width="16.28515625" style="1" customWidth="1"/>
    <col min="9226" max="9226" width="13.42578125" style="1" customWidth="1"/>
    <col min="9227" max="9476" width="9.140625" style="1"/>
    <col min="9477" max="9477" width="16.140625" style="1" customWidth="1"/>
    <col min="9478" max="9478" width="14.5703125" style="1" customWidth="1"/>
    <col min="9479" max="9479" width="15.42578125" style="1" customWidth="1"/>
    <col min="9480" max="9480" width="45.5703125" style="1" customWidth="1"/>
    <col min="9481" max="9481" width="16.28515625" style="1" customWidth="1"/>
    <col min="9482" max="9482" width="13.42578125" style="1" customWidth="1"/>
    <col min="9483" max="9732" width="9.140625" style="1"/>
    <col min="9733" max="9733" width="16.140625" style="1" customWidth="1"/>
    <col min="9734" max="9734" width="14.5703125" style="1" customWidth="1"/>
    <col min="9735" max="9735" width="15.42578125" style="1" customWidth="1"/>
    <col min="9736" max="9736" width="45.5703125" style="1" customWidth="1"/>
    <col min="9737" max="9737" width="16.28515625" style="1" customWidth="1"/>
    <col min="9738" max="9738" width="13.42578125" style="1" customWidth="1"/>
    <col min="9739" max="9988" width="9.140625" style="1"/>
    <col min="9989" max="9989" width="16.140625" style="1" customWidth="1"/>
    <col min="9990" max="9990" width="14.5703125" style="1" customWidth="1"/>
    <col min="9991" max="9991" width="15.42578125" style="1" customWidth="1"/>
    <col min="9992" max="9992" width="45.5703125" style="1" customWidth="1"/>
    <col min="9993" max="9993" width="16.28515625" style="1" customWidth="1"/>
    <col min="9994" max="9994" width="13.42578125" style="1" customWidth="1"/>
    <col min="9995" max="10244" width="9.140625" style="1"/>
    <col min="10245" max="10245" width="16.140625" style="1" customWidth="1"/>
    <col min="10246" max="10246" width="14.5703125" style="1" customWidth="1"/>
    <col min="10247" max="10247" width="15.42578125" style="1" customWidth="1"/>
    <col min="10248" max="10248" width="45.5703125" style="1" customWidth="1"/>
    <col min="10249" max="10249" width="16.28515625" style="1" customWidth="1"/>
    <col min="10250" max="10250" width="13.42578125" style="1" customWidth="1"/>
    <col min="10251" max="10500" width="9.140625" style="1"/>
    <col min="10501" max="10501" width="16.140625" style="1" customWidth="1"/>
    <col min="10502" max="10502" width="14.5703125" style="1" customWidth="1"/>
    <col min="10503" max="10503" width="15.42578125" style="1" customWidth="1"/>
    <col min="10504" max="10504" width="45.5703125" style="1" customWidth="1"/>
    <col min="10505" max="10505" width="16.28515625" style="1" customWidth="1"/>
    <col min="10506" max="10506" width="13.42578125" style="1" customWidth="1"/>
    <col min="10507" max="10756" width="9.140625" style="1"/>
    <col min="10757" max="10757" width="16.140625" style="1" customWidth="1"/>
    <col min="10758" max="10758" width="14.5703125" style="1" customWidth="1"/>
    <col min="10759" max="10759" width="15.42578125" style="1" customWidth="1"/>
    <col min="10760" max="10760" width="45.5703125" style="1" customWidth="1"/>
    <col min="10761" max="10761" width="16.28515625" style="1" customWidth="1"/>
    <col min="10762" max="10762" width="13.42578125" style="1" customWidth="1"/>
    <col min="10763" max="11012" width="9.140625" style="1"/>
    <col min="11013" max="11013" width="16.140625" style="1" customWidth="1"/>
    <col min="11014" max="11014" width="14.5703125" style="1" customWidth="1"/>
    <col min="11015" max="11015" width="15.42578125" style="1" customWidth="1"/>
    <col min="11016" max="11016" width="45.5703125" style="1" customWidth="1"/>
    <col min="11017" max="11017" width="16.28515625" style="1" customWidth="1"/>
    <col min="11018" max="11018" width="13.42578125" style="1" customWidth="1"/>
    <col min="11019" max="11268" width="9.140625" style="1"/>
    <col min="11269" max="11269" width="16.140625" style="1" customWidth="1"/>
    <col min="11270" max="11270" width="14.5703125" style="1" customWidth="1"/>
    <col min="11271" max="11271" width="15.42578125" style="1" customWidth="1"/>
    <col min="11272" max="11272" width="45.5703125" style="1" customWidth="1"/>
    <col min="11273" max="11273" width="16.28515625" style="1" customWidth="1"/>
    <col min="11274" max="11274" width="13.42578125" style="1" customWidth="1"/>
    <col min="11275" max="11524" width="9.140625" style="1"/>
    <col min="11525" max="11525" width="16.140625" style="1" customWidth="1"/>
    <col min="11526" max="11526" width="14.5703125" style="1" customWidth="1"/>
    <col min="11527" max="11527" width="15.42578125" style="1" customWidth="1"/>
    <col min="11528" max="11528" width="45.5703125" style="1" customWidth="1"/>
    <col min="11529" max="11529" width="16.28515625" style="1" customWidth="1"/>
    <col min="11530" max="11530" width="13.42578125" style="1" customWidth="1"/>
    <col min="11531" max="11780" width="9.140625" style="1"/>
    <col min="11781" max="11781" width="16.140625" style="1" customWidth="1"/>
    <col min="11782" max="11782" width="14.5703125" style="1" customWidth="1"/>
    <col min="11783" max="11783" width="15.42578125" style="1" customWidth="1"/>
    <col min="11784" max="11784" width="45.5703125" style="1" customWidth="1"/>
    <col min="11785" max="11785" width="16.28515625" style="1" customWidth="1"/>
    <col min="11786" max="11786" width="13.42578125" style="1" customWidth="1"/>
    <col min="11787" max="12036" width="9.140625" style="1"/>
    <col min="12037" max="12037" width="16.140625" style="1" customWidth="1"/>
    <col min="12038" max="12038" width="14.5703125" style="1" customWidth="1"/>
    <col min="12039" max="12039" width="15.42578125" style="1" customWidth="1"/>
    <col min="12040" max="12040" width="45.5703125" style="1" customWidth="1"/>
    <col min="12041" max="12041" width="16.28515625" style="1" customWidth="1"/>
    <col min="12042" max="12042" width="13.42578125" style="1" customWidth="1"/>
    <col min="12043" max="12292" width="9.140625" style="1"/>
    <col min="12293" max="12293" width="16.140625" style="1" customWidth="1"/>
    <col min="12294" max="12294" width="14.5703125" style="1" customWidth="1"/>
    <col min="12295" max="12295" width="15.42578125" style="1" customWidth="1"/>
    <col min="12296" max="12296" width="45.5703125" style="1" customWidth="1"/>
    <col min="12297" max="12297" width="16.28515625" style="1" customWidth="1"/>
    <col min="12298" max="12298" width="13.42578125" style="1" customWidth="1"/>
    <col min="12299" max="12548" width="9.140625" style="1"/>
    <col min="12549" max="12549" width="16.140625" style="1" customWidth="1"/>
    <col min="12550" max="12550" width="14.5703125" style="1" customWidth="1"/>
    <col min="12551" max="12551" width="15.42578125" style="1" customWidth="1"/>
    <col min="12552" max="12552" width="45.5703125" style="1" customWidth="1"/>
    <col min="12553" max="12553" width="16.28515625" style="1" customWidth="1"/>
    <col min="12554" max="12554" width="13.42578125" style="1" customWidth="1"/>
    <col min="12555" max="12804" width="9.140625" style="1"/>
    <col min="12805" max="12805" width="16.140625" style="1" customWidth="1"/>
    <col min="12806" max="12806" width="14.5703125" style="1" customWidth="1"/>
    <col min="12807" max="12807" width="15.42578125" style="1" customWidth="1"/>
    <col min="12808" max="12808" width="45.5703125" style="1" customWidth="1"/>
    <col min="12809" max="12809" width="16.28515625" style="1" customWidth="1"/>
    <col min="12810" max="12810" width="13.42578125" style="1" customWidth="1"/>
    <col min="12811" max="13060" width="9.140625" style="1"/>
    <col min="13061" max="13061" width="16.140625" style="1" customWidth="1"/>
    <col min="13062" max="13062" width="14.5703125" style="1" customWidth="1"/>
    <col min="13063" max="13063" width="15.42578125" style="1" customWidth="1"/>
    <col min="13064" max="13064" width="45.5703125" style="1" customWidth="1"/>
    <col min="13065" max="13065" width="16.28515625" style="1" customWidth="1"/>
    <col min="13066" max="13066" width="13.42578125" style="1" customWidth="1"/>
    <col min="13067" max="13316" width="9.140625" style="1"/>
    <col min="13317" max="13317" width="16.140625" style="1" customWidth="1"/>
    <col min="13318" max="13318" width="14.5703125" style="1" customWidth="1"/>
    <col min="13319" max="13319" width="15.42578125" style="1" customWidth="1"/>
    <col min="13320" max="13320" width="45.5703125" style="1" customWidth="1"/>
    <col min="13321" max="13321" width="16.28515625" style="1" customWidth="1"/>
    <col min="13322" max="13322" width="13.42578125" style="1" customWidth="1"/>
    <col min="13323" max="13572" width="9.140625" style="1"/>
    <col min="13573" max="13573" width="16.140625" style="1" customWidth="1"/>
    <col min="13574" max="13574" width="14.5703125" style="1" customWidth="1"/>
    <col min="13575" max="13575" width="15.42578125" style="1" customWidth="1"/>
    <col min="13576" max="13576" width="45.5703125" style="1" customWidth="1"/>
    <col min="13577" max="13577" width="16.28515625" style="1" customWidth="1"/>
    <col min="13578" max="13578" width="13.42578125" style="1" customWidth="1"/>
    <col min="13579" max="13828" width="9.140625" style="1"/>
    <col min="13829" max="13829" width="16.140625" style="1" customWidth="1"/>
    <col min="13830" max="13830" width="14.5703125" style="1" customWidth="1"/>
    <col min="13831" max="13831" width="15.42578125" style="1" customWidth="1"/>
    <col min="13832" max="13832" width="45.5703125" style="1" customWidth="1"/>
    <col min="13833" max="13833" width="16.28515625" style="1" customWidth="1"/>
    <col min="13834" max="13834" width="13.42578125" style="1" customWidth="1"/>
    <col min="13835" max="14084" width="9.140625" style="1"/>
    <col min="14085" max="14085" width="16.140625" style="1" customWidth="1"/>
    <col min="14086" max="14086" width="14.5703125" style="1" customWidth="1"/>
    <col min="14087" max="14087" width="15.42578125" style="1" customWidth="1"/>
    <col min="14088" max="14088" width="45.5703125" style="1" customWidth="1"/>
    <col min="14089" max="14089" width="16.28515625" style="1" customWidth="1"/>
    <col min="14090" max="14090" width="13.42578125" style="1" customWidth="1"/>
    <col min="14091" max="14340" width="9.140625" style="1"/>
    <col min="14341" max="14341" width="16.140625" style="1" customWidth="1"/>
    <col min="14342" max="14342" width="14.5703125" style="1" customWidth="1"/>
    <col min="14343" max="14343" width="15.42578125" style="1" customWidth="1"/>
    <col min="14344" max="14344" width="45.5703125" style="1" customWidth="1"/>
    <col min="14345" max="14345" width="16.28515625" style="1" customWidth="1"/>
    <col min="14346" max="14346" width="13.42578125" style="1" customWidth="1"/>
    <col min="14347" max="14596" width="9.140625" style="1"/>
    <col min="14597" max="14597" width="16.140625" style="1" customWidth="1"/>
    <col min="14598" max="14598" width="14.5703125" style="1" customWidth="1"/>
    <col min="14599" max="14599" width="15.42578125" style="1" customWidth="1"/>
    <col min="14600" max="14600" width="45.5703125" style="1" customWidth="1"/>
    <col min="14601" max="14601" width="16.28515625" style="1" customWidth="1"/>
    <col min="14602" max="14602" width="13.42578125" style="1" customWidth="1"/>
    <col min="14603" max="14852" width="9.140625" style="1"/>
    <col min="14853" max="14853" width="16.140625" style="1" customWidth="1"/>
    <col min="14854" max="14854" width="14.5703125" style="1" customWidth="1"/>
    <col min="14855" max="14855" width="15.42578125" style="1" customWidth="1"/>
    <col min="14856" max="14856" width="45.5703125" style="1" customWidth="1"/>
    <col min="14857" max="14857" width="16.28515625" style="1" customWidth="1"/>
    <col min="14858" max="14858" width="13.42578125" style="1" customWidth="1"/>
    <col min="14859" max="15108" width="9.140625" style="1"/>
    <col min="15109" max="15109" width="16.140625" style="1" customWidth="1"/>
    <col min="15110" max="15110" width="14.5703125" style="1" customWidth="1"/>
    <col min="15111" max="15111" width="15.42578125" style="1" customWidth="1"/>
    <col min="15112" max="15112" width="45.5703125" style="1" customWidth="1"/>
    <col min="15113" max="15113" width="16.28515625" style="1" customWidth="1"/>
    <col min="15114" max="15114" width="13.42578125" style="1" customWidth="1"/>
    <col min="15115" max="15364" width="9.140625" style="1"/>
    <col min="15365" max="15365" width="16.140625" style="1" customWidth="1"/>
    <col min="15366" max="15366" width="14.5703125" style="1" customWidth="1"/>
    <col min="15367" max="15367" width="15.42578125" style="1" customWidth="1"/>
    <col min="15368" max="15368" width="45.5703125" style="1" customWidth="1"/>
    <col min="15369" max="15369" width="16.28515625" style="1" customWidth="1"/>
    <col min="15370" max="15370" width="13.42578125" style="1" customWidth="1"/>
    <col min="15371" max="15620" width="9.140625" style="1"/>
    <col min="15621" max="15621" width="16.140625" style="1" customWidth="1"/>
    <col min="15622" max="15622" width="14.5703125" style="1" customWidth="1"/>
    <col min="15623" max="15623" width="15.42578125" style="1" customWidth="1"/>
    <col min="15624" max="15624" width="45.5703125" style="1" customWidth="1"/>
    <col min="15625" max="15625" width="16.28515625" style="1" customWidth="1"/>
    <col min="15626" max="15626" width="13.42578125" style="1" customWidth="1"/>
    <col min="15627" max="15876" width="9.140625" style="1"/>
    <col min="15877" max="15877" width="16.140625" style="1" customWidth="1"/>
    <col min="15878" max="15878" width="14.5703125" style="1" customWidth="1"/>
    <col min="15879" max="15879" width="15.42578125" style="1" customWidth="1"/>
    <col min="15880" max="15880" width="45.5703125" style="1" customWidth="1"/>
    <col min="15881" max="15881" width="16.28515625" style="1" customWidth="1"/>
    <col min="15882" max="15882" width="13.42578125" style="1" customWidth="1"/>
    <col min="15883" max="16132" width="9.140625" style="1"/>
    <col min="16133" max="16133" width="16.140625" style="1" customWidth="1"/>
    <col min="16134" max="16134" width="14.5703125" style="1" customWidth="1"/>
    <col min="16135" max="16135" width="15.42578125" style="1" customWidth="1"/>
    <col min="16136" max="16136" width="45.5703125" style="1" customWidth="1"/>
    <col min="16137" max="16137" width="16.28515625" style="1" customWidth="1"/>
    <col min="16138" max="16138" width="13.42578125" style="1" customWidth="1"/>
    <col min="16139" max="16384" width="9.140625" style="1"/>
  </cols>
  <sheetData>
    <row r="2" spans="1:11" ht="66.75" customHeight="1">
      <c r="G2" s="37" t="s">
        <v>39</v>
      </c>
      <c r="H2" s="37"/>
    </row>
    <row r="5" spans="1:11" ht="42.75" customHeight="1">
      <c r="C5" s="40" t="s">
        <v>28</v>
      </c>
      <c r="D5" s="40"/>
      <c r="E5" s="40"/>
      <c r="F5" s="40"/>
      <c r="G5" s="40"/>
      <c r="H5" s="40"/>
      <c r="I5" s="40"/>
    </row>
    <row r="6" spans="1:11">
      <c r="A6" s="2"/>
      <c r="B6" s="2"/>
      <c r="C6" s="2"/>
      <c r="D6" s="2"/>
      <c r="E6" s="2"/>
      <c r="F6" s="2"/>
      <c r="G6" s="2"/>
      <c r="H6" s="2"/>
      <c r="I6" s="2"/>
      <c r="J6" s="2"/>
      <c r="K6" s="2"/>
    </row>
    <row r="7" spans="1:11" ht="35.25" customHeight="1">
      <c r="A7" s="2"/>
      <c r="B7" s="2"/>
      <c r="C7" s="41"/>
      <c r="D7" s="41"/>
      <c r="E7" s="41"/>
      <c r="F7" s="41"/>
      <c r="G7" s="41"/>
      <c r="H7" s="41"/>
      <c r="I7" s="41"/>
      <c r="J7" s="3"/>
      <c r="K7" s="2"/>
    </row>
    <row r="8" spans="1:11" ht="35.25" customHeight="1">
      <c r="A8" s="2"/>
      <c r="B8" s="2"/>
      <c r="C8" s="18"/>
      <c r="D8" s="18"/>
      <c r="E8" s="18"/>
      <c r="F8" s="18"/>
      <c r="G8" s="19" t="s">
        <v>29</v>
      </c>
      <c r="H8" s="19" t="s">
        <v>30</v>
      </c>
      <c r="I8" s="19" t="s">
        <v>31</v>
      </c>
      <c r="J8" s="3"/>
      <c r="K8" s="2"/>
    </row>
    <row r="9" spans="1:11" ht="23.25" customHeight="1">
      <c r="A9" s="28"/>
      <c r="B9" s="28"/>
      <c r="C9" s="30"/>
      <c r="D9" s="30"/>
      <c r="E9" s="30"/>
      <c r="F9" s="17" t="s">
        <v>0</v>
      </c>
      <c r="G9" s="22">
        <f>G10</f>
        <v>476400</v>
      </c>
      <c r="H9" s="20">
        <f>H10</f>
        <v>517455.85</v>
      </c>
      <c r="I9" s="24">
        <f>H9/G9</f>
        <v>1.0861793660789252</v>
      </c>
      <c r="J9" s="29"/>
      <c r="K9" s="29"/>
    </row>
    <row r="10" spans="1:11" ht="21" customHeight="1">
      <c r="A10" s="28"/>
      <c r="B10" s="28"/>
      <c r="C10" s="6" t="s">
        <v>1</v>
      </c>
      <c r="D10" s="6"/>
      <c r="E10" s="6"/>
      <c r="F10" s="7" t="s">
        <v>2</v>
      </c>
      <c r="G10" s="8">
        <f>G11</f>
        <v>476400</v>
      </c>
      <c r="H10" s="8">
        <f>H11</f>
        <v>517455.85</v>
      </c>
      <c r="I10" s="25">
        <f>H10/G10</f>
        <v>1.0861793660789252</v>
      </c>
      <c r="J10" s="29"/>
      <c r="K10" s="29"/>
    </row>
    <row r="11" spans="1:11" ht="33" customHeight="1">
      <c r="A11" s="28"/>
      <c r="B11" s="28"/>
      <c r="C11" s="9"/>
      <c r="D11" s="9" t="s">
        <v>3</v>
      </c>
      <c r="E11" s="9"/>
      <c r="F11" s="10" t="s">
        <v>4</v>
      </c>
      <c r="G11" s="11">
        <f>G12+G13+G14</f>
        <v>476400</v>
      </c>
      <c r="H11" s="11">
        <f>H12+H13+H14</f>
        <v>517455.85</v>
      </c>
      <c r="I11" s="26">
        <f>H11/G11</f>
        <v>1.0861793660789252</v>
      </c>
      <c r="J11" s="29"/>
      <c r="K11" s="29"/>
    </row>
    <row r="12" spans="1:11" ht="32.25" customHeight="1">
      <c r="A12" s="28"/>
      <c r="B12" s="28"/>
      <c r="C12" s="12"/>
      <c r="D12" s="12"/>
      <c r="E12" s="12" t="s">
        <v>5</v>
      </c>
      <c r="F12" s="13" t="s">
        <v>6</v>
      </c>
      <c r="G12" s="14">
        <v>1000</v>
      </c>
      <c r="H12" s="14">
        <v>0</v>
      </c>
      <c r="I12" s="23">
        <f>H12/G12</f>
        <v>0</v>
      </c>
      <c r="J12" s="29"/>
      <c r="K12" s="29"/>
    </row>
    <row r="13" spans="1:11" ht="32.25" customHeight="1">
      <c r="A13" s="2"/>
      <c r="B13" s="2"/>
      <c r="C13" s="12"/>
      <c r="D13" s="12"/>
      <c r="E13" s="12" t="s">
        <v>7</v>
      </c>
      <c r="F13" s="13" t="s">
        <v>8</v>
      </c>
      <c r="G13" s="14">
        <v>191060</v>
      </c>
      <c r="H13" s="14">
        <v>235735.85</v>
      </c>
      <c r="I13" s="23">
        <f t="shared" ref="I13:I15" si="0">H13/G13</f>
        <v>1.2338315188945881</v>
      </c>
      <c r="J13" s="2"/>
      <c r="K13" s="2"/>
    </row>
    <row r="14" spans="1:11" ht="20.25" customHeight="1">
      <c r="A14" s="28"/>
      <c r="B14" s="28"/>
      <c r="C14" s="12"/>
      <c r="D14" s="12"/>
      <c r="E14" s="12" t="s">
        <v>9</v>
      </c>
      <c r="F14" s="13" t="s">
        <v>10</v>
      </c>
      <c r="G14" s="14">
        <v>284340</v>
      </c>
      <c r="H14" s="14">
        <v>281720</v>
      </c>
      <c r="I14" s="23">
        <f t="shared" si="0"/>
        <v>0.99078567911655058</v>
      </c>
      <c r="J14" s="29"/>
      <c r="K14" s="29"/>
    </row>
    <row r="15" spans="1:11" ht="23.25" customHeight="1">
      <c r="A15" s="28"/>
      <c r="B15" s="28"/>
      <c r="C15" s="31"/>
      <c r="D15" s="31"/>
      <c r="E15" s="31"/>
      <c r="F15" s="4" t="s">
        <v>11</v>
      </c>
      <c r="G15" s="5">
        <f>G16+G24</f>
        <v>476400</v>
      </c>
      <c r="H15" s="21">
        <f>H16+H24</f>
        <v>333768</v>
      </c>
      <c r="I15" s="23">
        <f t="shared" si="0"/>
        <v>0.70060453400503775</v>
      </c>
      <c r="J15" s="29"/>
      <c r="K15" s="29"/>
    </row>
    <row r="16" spans="1:11" ht="24.75" customHeight="1">
      <c r="A16" s="28"/>
      <c r="B16" s="28"/>
      <c r="C16" s="6" t="s">
        <v>1</v>
      </c>
      <c r="D16" s="6"/>
      <c r="E16" s="6"/>
      <c r="F16" s="7" t="s">
        <v>2</v>
      </c>
      <c r="G16" s="8">
        <f>G17</f>
        <v>396400</v>
      </c>
      <c r="H16" s="8">
        <f>H17</f>
        <v>253768</v>
      </c>
      <c r="I16" s="25">
        <f>H16/G16</f>
        <v>0.64018163471241174</v>
      </c>
      <c r="J16" s="29"/>
      <c r="K16" s="29"/>
    </row>
    <row r="17" spans="1:11" ht="39.75" customHeight="1">
      <c r="A17" s="28"/>
      <c r="B17" s="28"/>
      <c r="C17" s="9"/>
      <c r="D17" s="9" t="s">
        <v>3</v>
      </c>
      <c r="E17" s="9"/>
      <c r="F17" s="10" t="s">
        <v>4</v>
      </c>
      <c r="G17" s="11">
        <f>G18+G19+G20+G21+G22+G23</f>
        <v>396400</v>
      </c>
      <c r="H17" s="11">
        <f>H18+H19+H20+H21+H22+H23</f>
        <v>253768</v>
      </c>
      <c r="I17" s="26">
        <f>H17/G17</f>
        <v>0.64018163471241174</v>
      </c>
      <c r="J17" s="29"/>
      <c r="K17" s="29"/>
    </row>
    <row r="18" spans="1:11" ht="53.25" customHeight="1">
      <c r="A18" s="28"/>
      <c r="B18" s="28"/>
      <c r="C18" s="12"/>
      <c r="D18" s="12"/>
      <c r="E18" s="12" t="s">
        <v>12</v>
      </c>
      <c r="F18" s="13" t="s">
        <v>13</v>
      </c>
      <c r="G18" s="14">
        <v>41000</v>
      </c>
      <c r="H18" s="14">
        <v>16000</v>
      </c>
      <c r="I18" s="23">
        <f>H18/G18</f>
        <v>0.3902439024390244</v>
      </c>
      <c r="J18" s="29"/>
      <c r="K18" s="29"/>
    </row>
    <row r="19" spans="1:11" ht="42.75" customHeight="1">
      <c r="A19" s="28"/>
      <c r="B19" s="28"/>
      <c r="C19" s="12"/>
      <c r="D19" s="12"/>
      <c r="E19" s="12" t="s">
        <v>14</v>
      </c>
      <c r="F19" s="13" t="s">
        <v>15</v>
      </c>
      <c r="G19" s="14">
        <v>2000</v>
      </c>
      <c r="H19" s="14">
        <v>2000</v>
      </c>
      <c r="I19" s="23">
        <f t="shared" ref="I19:I23" si="1">H19/G19</f>
        <v>1</v>
      </c>
      <c r="J19" s="29"/>
      <c r="K19" s="29"/>
    </row>
    <row r="20" spans="1:11" ht="27" customHeight="1">
      <c r="A20" s="28"/>
      <c r="B20" s="28"/>
      <c r="C20" s="12"/>
      <c r="D20" s="12"/>
      <c r="E20" s="12" t="s">
        <v>16</v>
      </c>
      <c r="F20" s="13" t="s">
        <v>17</v>
      </c>
      <c r="G20" s="14">
        <v>3900</v>
      </c>
      <c r="H20" s="14">
        <v>0</v>
      </c>
      <c r="I20" s="23">
        <f t="shared" si="1"/>
        <v>0</v>
      </c>
      <c r="J20" s="29"/>
      <c r="K20" s="29"/>
    </row>
    <row r="21" spans="1:11" ht="24.75" customHeight="1">
      <c r="A21" s="28"/>
      <c r="B21" s="28"/>
      <c r="C21" s="12"/>
      <c r="D21" s="12"/>
      <c r="E21" s="12" t="s">
        <v>18</v>
      </c>
      <c r="F21" s="13" t="s">
        <v>19</v>
      </c>
      <c r="G21" s="14">
        <v>45740</v>
      </c>
      <c r="H21" s="14">
        <v>32208</v>
      </c>
      <c r="I21" s="23">
        <f t="shared" si="1"/>
        <v>0.70415391342369915</v>
      </c>
      <c r="J21" s="29"/>
      <c r="K21" s="29"/>
    </row>
    <row r="22" spans="1:11" ht="24.75" customHeight="1">
      <c r="A22" s="2"/>
      <c r="B22" s="2"/>
      <c r="C22" s="12"/>
      <c r="D22" s="12"/>
      <c r="E22" s="12" t="s">
        <v>20</v>
      </c>
      <c r="F22" s="13" t="s">
        <v>21</v>
      </c>
      <c r="G22" s="14">
        <v>193760</v>
      </c>
      <c r="H22" s="14">
        <v>193760</v>
      </c>
      <c r="I22" s="23">
        <f t="shared" si="1"/>
        <v>1</v>
      </c>
      <c r="J22" s="2"/>
      <c r="K22" s="2"/>
    </row>
    <row r="23" spans="1:11" ht="24.75" customHeight="1">
      <c r="A23" s="2"/>
      <c r="B23" s="2"/>
      <c r="C23" s="12"/>
      <c r="D23" s="12"/>
      <c r="E23" s="12" t="s">
        <v>22</v>
      </c>
      <c r="F23" s="13" t="s">
        <v>23</v>
      </c>
      <c r="G23" s="14">
        <v>110000</v>
      </c>
      <c r="H23" s="14">
        <v>9800</v>
      </c>
      <c r="I23" s="23">
        <f t="shared" si="1"/>
        <v>8.9090909090909096E-2</v>
      </c>
      <c r="J23" s="2"/>
      <c r="K23" s="2"/>
    </row>
    <row r="24" spans="1:11" ht="24.75" customHeight="1">
      <c r="A24" s="2"/>
      <c r="B24" s="2"/>
      <c r="C24" s="6" t="s">
        <v>24</v>
      </c>
      <c r="D24" s="6"/>
      <c r="E24" s="6"/>
      <c r="F24" s="7" t="s">
        <v>25</v>
      </c>
      <c r="G24" s="8">
        <v>80000</v>
      </c>
      <c r="H24" s="8">
        <f>H25</f>
        <v>80000</v>
      </c>
      <c r="I24" s="25">
        <f>H24/G24</f>
        <v>1</v>
      </c>
      <c r="J24" s="2"/>
      <c r="K24" s="2"/>
    </row>
    <row r="25" spans="1:11" ht="24.75" customHeight="1">
      <c r="A25" s="2"/>
      <c r="B25" s="2"/>
      <c r="C25" s="9"/>
      <c r="D25" s="9" t="s">
        <v>26</v>
      </c>
      <c r="E25" s="9"/>
      <c r="F25" s="10" t="s">
        <v>27</v>
      </c>
      <c r="G25" s="11">
        <v>80000</v>
      </c>
      <c r="H25" s="11">
        <f>H26</f>
        <v>80000</v>
      </c>
      <c r="I25" s="26">
        <f>H25/G25</f>
        <v>1</v>
      </c>
      <c r="J25" s="2"/>
      <c r="K25" s="2"/>
    </row>
    <row r="26" spans="1:11" ht="44.25" customHeight="1">
      <c r="A26" s="28"/>
      <c r="B26" s="28"/>
      <c r="C26" s="12"/>
      <c r="D26" s="12"/>
      <c r="E26" s="12" t="s">
        <v>14</v>
      </c>
      <c r="F26" s="13" t="s">
        <v>15</v>
      </c>
      <c r="G26" s="14">
        <v>80000</v>
      </c>
      <c r="H26" s="14">
        <v>80000</v>
      </c>
      <c r="I26" s="23">
        <f>H26/G26</f>
        <v>1</v>
      </c>
      <c r="J26" s="29"/>
      <c r="K26" s="29"/>
    </row>
    <row r="27" spans="1:11" ht="26.25" customHeight="1">
      <c r="C27" s="34"/>
      <c r="D27" s="34"/>
      <c r="E27" s="34"/>
      <c r="F27" s="34"/>
      <c r="G27" s="34"/>
      <c r="H27" s="34"/>
      <c r="I27" s="34"/>
    </row>
    <row r="28" spans="1:11" ht="54" customHeight="1">
      <c r="C28" s="36" t="s">
        <v>32</v>
      </c>
      <c r="D28" s="36"/>
      <c r="E28" s="36"/>
      <c r="F28" s="36"/>
      <c r="G28" s="36"/>
      <c r="H28" s="36"/>
      <c r="I28" s="36"/>
    </row>
    <row r="29" spans="1:11" ht="22.5" customHeight="1">
      <c r="C29" s="35" t="s">
        <v>33</v>
      </c>
      <c r="D29" s="35"/>
      <c r="E29" s="35"/>
      <c r="F29" s="35"/>
      <c r="G29" s="16"/>
      <c r="H29" s="16"/>
      <c r="I29" s="15"/>
    </row>
    <row r="30" spans="1:11" ht="75.75" customHeight="1">
      <c r="C30" s="38" t="s">
        <v>38</v>
      </c>
      <c r="D30" s="38"/>
      <c r="E30" s="38"/>
      <c r="F30" s="38"/>
      <c r="G30" s="38"/>
      <c r="H30" s="38"/>
      <c r="I30" s="38"/>
    </row>
    <row r="31" spans="1:11" ht="48.75" customHeight="1">
      <c r="C31" s="39" t="s">
        <v>34</v>
      </c>
      <c r="D31" s="39"/>
      <c r="E31" s="39"/>
      <c r="F31" s="39"/>
      <c r="G31" s="39"/>
      <c r="H31" s="39"/>
      <c r="I31" s="39"/>
    </row>
    <row r="32" spans="1:11" ht="30" customHeight="1">
      <c r="C32" s="39" t="s">
        <v>37</v>
      </c>
      <c r="D32" s="39"/>
      <c r="E32" s="39"/>
      <c r="F32" s="39"/>
      <c r="G32" s="39"/>
      <c r="H32" s="39"/>
      <c r="I32" s="39"/>
    </row>
    <row r="33" spans="3:9" ht="77.25" customHeight="1">
      <c r="C33" s="38" t="s">
        <v>40</v>
      </c>
      <c r="D33" s="38"/>
      <c r="E33" s="38"/>
      <c r="F33" s="38"/>
      <c r="G33" s="38"/>
      <c r="H33" s="38"/>
      <c r="I33" s="38"/>
    </row>
    <row r="34" spans="3:9" ht="73.5" customHeight="1">
      <c r="C34" s="32" t="s">
        <v>36</v>
      </c>
      <c r="D34" s="32"/>
      <c r="E34" s="32"/>
      <c r="F34" s="32"/>
      <c r="G34" s="32"/>
      <c r="H34" s="32"/>
      <c r="I34" s="32"/>
    </row>
    <row r="35" spans="3:9" ht="51" customHeight="1">
      <c r="C35" s="33" t="s">
        <v>35</v>
      </c>
      <c r="D35" s="33"/>
      <c r="E35" s="33"/>
      <c r="F35" s="33"/>
      <c r="G35" s="33"/>
      <c r="H35" s="33"/>
      <c r="I35" s="33"/>
    </row>
    <row r="36" spans="3:9">
      <c r="C36" s="27"/>
      <c r="D36" s="27"/>
      <c r="E36" s="27"/>
      <c r="F36" s="27"/>
      <c r="G36" s="27"/>
      <c r="H36" s="27"/>
      <c r="I36" s="27"/>
    </row>
    <row r="37" spans="3:9">
      <c r="C37" s="27"/>
      <c r="D37" s="27"/>
      <c r="E37" s="27"/>
      <c r="F37" s="27"/>
      <c r="G37" s="27"/>
      <c r="H37" s="27"/>
      <c r="I37" s="27"/>
    </row>
    <row r="38" spans="3:9">
      <c r="C38" s="27"/>
      <c r="D38" s="27"/>
      <c r="E38" s="27"/>
      <c r="F38" s="27"/>
      <c r="G38" s="27"/>
      <c r="H38" s="27"/>
      <c r="I38" s="27"/>
    </row>
  </sheetData>
  <mergeCells count="27">
    <mergeCell ref="G2:H2"/>
    <mergeCell ref="C30:I30"/>
    <mergeCell ref="C31:I31"/>
    <mergeCell ref="C32:I32"/>
    <mergeCell ref="C33:I33"/>
    <mergeCell ref="C5:I5"/>
    <mergeCell ref="C7:I7"/>
    <mergeCell ref="C34:I34"/>
    <mergeCell ref="C35:I35"/>
    <mergeCell ref="J21:K21"/>
    <mergeCell ref="J26:K26"/>
    <mergeCell ref="C27:I27"/>
    <mergeCell ref="C29:F29"/>
    <mergeCell ref="C28:I28"/>
    <mergeCell ref="J18:K18"/>
    <mergeCell ref="J19:K19"/>
    <mergeCell ref="J20:K20"/>
    <mergeCell ref="J17:K17"/>
    <mergeCell ref="J11:K11"/>
    <mergeCell ref="J12:K12"/>
    <mergeCell ref="J14:K14"/>
    <mergeCell ref="C15:E15"/>
    <mergeCell ref="J15:K15"/>
    <mergeCell ref="J16:K16"/>
    <mergeCell ref="C9:E9"/>
    <mergeCell ref="J9:K9"/>
    <mergeCell ref="J10:K10"/>
  </mergeCells>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zał 14 Finas ochr. środow.</vt:lpstr>
      <vt:lpstr>Arkusz1</vt:lpstr>
      <vt:lpstr>Arkusz2</vt:lpstr>
      <vt:lpstr>Arkusz3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2006-09-22T13:37:51Z</dcterms:created>
  <dcterms:modified xsi:type="dcterms:W3CDTF">2011-03-22T11:25:22Z</dcterms:modified>
</cp:coreProperties>
</file>