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360" yWindow="60" windowWidth="11295" windowHeight="5580"/>
  </bookViews>
  <sheets>
    <sheet name="doch własne" sheetId="4" r:id="rId1"/>
    <sheet name="Arkusz1" sheetId="1" r:id="rId2"/>
    <sheet name="Arkusz2" sheetId="2" r:id="rId3"/>
    <sheet name="Arkusz3" sheetId="3" r:id="rId4"/>
  </sheets>
  <calcPr calcId="124519"/>
</workbook>
</file>

<file path=xl/calcChain.xml><?xml version="1.0" encoding="utf-8"?>
<calcChain xmlns="http://schemas.openxmlformats.org/spreadsheetml/2006/main">
  <c r="H57" i="4"/>
  <c r="H44"/>
  <c r="H36"/>
  <c r="H39"/>
  <c r="H63"/>
  <c r="H64"/>
  <c r="H25"/>
  <c r="H37"/>
  <c r="H69"/>
  <c r="H56"/>
  <c r="H14"/>
  <c r="H9" s="1"/>
  <c r="H32"/>
  <c r="H33"/>
  <c r="H45"/>
  <c r="G45"/>
  <c r="G44" s="1"/>
  <c r="H27"/>
  <c r="H26" s="1"/>
  <c r="H10"/>
  <c r="G64"/>
  <c r="G63" s="1"/>
  <c r="G57"/>
  <c r="G56" s="1"/>
  <c r="G37"/>
  <c r="G36"/>
  <c r="G33"/>
  <c r="G32"/>
  <c r="G27"/>
  <c r="G26" s="1"/>
  <c r="H43" l="1"/>
  <c r="G43"/>
  <c r="G25"/>
</calcChain>
</file>

<file path=xl/sharedStrings.xml><?xml version="1.0" encoding="utf-8"?>
<sst xmlns="http://schemas.openxmlformats.org/spreadsheetml/2006/main" count="135" uniqueCount="55">
  <si>
    <t>Stan środków obrotowych na początek roku</t>
  </si>
  <si>
    <t>852</t>
  </si>
  <si>
    <t>Pomoc społeczna</t>
  </si>
  <si>
    <t>85202</t>
  </si>
  <si>
    <t>Domy pomocy społecznej</t>
  </si>
  <si>
    <t>754</t>
  </si>
  <si>
    <t>Bezpieczeństwo publiczne i ochrona przeciwpożarowa</t>
  </si>
  <si>
    <t>75411</t>
  </si>
  <si>
    <t>Komendy powiatowe Państwowej Straży Pożarnej</t>
  </si>
  <si>
    <t>801</t>
  </si>
  <si>
    <t>Oświata i wychowanie</t>
  </si>
  <si>
    <t>80130</t>
  </si>
  <si>
    <t>Szkoły zawodowe</t>
  </si>
  <si>
    <t>80148</t>
  </si>
  <si>
    <t>Stołówki szkolne</t>
  </si>
  <si>
    <t>Stan środków obrotowych na koniec roku</t>
  </si>
  <si>
    <t>Przychody</t>
  </si>
  <si>
    <t>0750</t>
  </si>
  <si>
    <t>Dochody z najmu i dzierżawy składników majątkowych Skarbu Państwa, jednostek samorządu terytorialnego lub innych jednostek zaliczanych do sektora finansów publicznych oraz innych umów o podobnym charakterze</t>
  </si>
  <si>
    <t>0830</t>
  </si>
  <si>
    <t>Wpływy z usług</t>
  </si>
  <si>
    <t>0920</t>
  </si>
  <si>
    <t>Pozostałe odsetki</t>
  </si>
  <si>
    <t>0960</t>
  </si>
  <si>
    <t>Otrzymane spadki, zapisy i darowizny w postaci pieniężnej</t>
  </si>
  <si>
    <t>2700</t>
  </si>
  <si>
    <t>Środki na dofinansowanie własnych zadań bieżących gmin (związków gmin), powiatów, (związków powiatów), samorządów województw, pozyskane z innych źródeł</t>
  </si>
  <si>
    <t>Koszty</t>
  </si>
  <si>
    <t>4110</t>
  </si>
  <si>
    <t>Składki na ubezpieczenia społeczne</t>
  </si>
  <si>
    <t>4120</t>
  </si>
  <si>
    <t>Składki na Fundusz Pracy</t>
  </si>
  <si>
    <t>4170</t>
  </si>
  <si>
    <t>Wynagrodzenia bezosobowe</t>
  </si>
  <si>
    <t>4210</t>
  </si>
  <si>
    <t>Zakup materiałów i wyposażenia</t>
  </si>
  <si>
    <t>4220</t>
  </si>
  <si>
    <t>Zakup środków żywności</t>
  </si>
  <si>
    <t>4260</t>
  </si>
  <si>
    <t>Zakup energii</t>
  </si>
  <si>
    <t>4300</t>
  </si>
  <si>
    <t>Zakup usług pozostałych</t>
  </si>
  <si>
    <t>4530</t>
  </si>
  <si>
    <t>Podatek od towarów i usług (VAT).</t>
  </si>
  <si>
    <t>6060</t>
  </si>
  <si>
    <t>Wydatki na zakupy inwestycyjne jednostek budżetowych</t>
  </si>
  <si>
    <t>4250</t>
  </si>
  <si>
    <t>Zakup sprzętu i uzbrojenia</t>
  </si>
  <si>
    <t>4240</t>
  </si>
  <si>
    <t>Zakup pomocy naukowych, dydaktycznych i książek</t>
  </si>
  <si>
    <t>4430</t>
  </si>
  <si>
    <t>Różne opłaty i składki</t>
  </si>
  <si>
    <t>2400</t>
  </si>
  <si>
    <t>Wpłata do budżetu pozostałości środków finansowych gromadzonych na wydzielonym rachunku jednostki budżetowej</t>
  </si>
  <si>
    <t xml:space="preserve">             Sprawozdanie z wykonania planu finansowego rachunku dochodów własnych i wydatków z nich finansowanych  za 2010 rok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</si>
</sst>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2"/>
      <name val="Arial CE"/>
      <charset val="238"/>
    </font>
    <font>
      <b/>
      <sz val="12"/>
      <name val="Arial CE"/>
      <charset val="238"/>
    </font>
    <font>
      <sz val="8"/>
      <color indexed="8"/>
      <name val="Arial"/>
      <charset val="204"/>
    </font>
    <font>
      <sz val="10"/>
      <color indexed="8"/>
      <name val="Arial"/>
      <charset val="204"/>
    </font>
    <font>
      <sz val="11"/>
      <name val="Arial CE"/>
      <charset val="238"/>
    </font>
    <font>
      <sz val="8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sz val="10"/>
      <color indexed="8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0"/>
      </patternFill>
    </fill>
    <fill>
      <patternFill patternType="solid">
        <fgColor theme="0" tint="-0.14999847407452621"/>
        <bgColor indexed="0"/>
      </patternFill>
    </fill>
    <fill>
      <patternFill patternType="solid">
        <fgColor theme="0" tint="-4.9989318521683403E-2"/>
        <bgColor indexed="0"/>
      </patternFill>
    </fill>
    <fill>
      <patternFill patternType="solid">
        <fgColor theme="0"/>
        <bgColor indexed="0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2">
    <xf numFmtId="0" fontId="0" fillId="0" borderId="0"/>
    <xf numFmtId="0" fontId="2" fillId="0" borderId="0"/>
    <xf numFmtId="0" fontId="4" fillId="0" borderId="0" applyNumberFormat="0" applyFill="0" applyBorder="0" applyAlignment="0" applyProtection="0">
      <alignment vertical="top"/>
    </xf>
    <xf numFmtId="0" fontId="7" fillId="0" borderId="0" applyNumberFormat="0" applyFill="0" applyBorder="0" applyAlignment="0" applyProtection="0">
      <alignment vertical="top"/>
    </xf>
    <xf numFmtId="0" fontId="7" fillId="0" borderId="0" applyNumberFormat="0" applyFill="0" applyBorder="0" applyAlignment="0" applyProtection="0">
      <alignment vertical="top"/>
    </xf>
    <xf numFmtId="0" fontId="7" fillId="0" borderId="0" applyNumberFormat="0" applyFill="0" applyBorder="0" applyAlignment="0" applyProtection="0">
      <alignment vertical="top"/>
    </xf>
    <xf numFmtId="0" fontId="7" fillId="0" borderId="0" applyNumberFormat="0" applyFill="0" applyBorder="0" applyAlignment="0" applyProtection="0">
      <alignment vertical="top"/>
    </xf>
    <xf numFmtId="0" fontId="1" fillId="0" borderId="0"/>
    <xf numFmtId="0" fontId="1" fillId="0" borderId="0"/>
    <xf numFmtId="0" fontId="1" fillId="0" borderId="0"/>
    <xf numFmtId="0" fontId="7" fillId="0" borderId="0" applyNumberFormat="0" applyFill="0" applyBorder="0" applyAlignment="0" applyProtection="0">
      <alignment vertical="top"/>
    </xf>
    <xf numFmtId="0" fontId="4" fillId="0" borderId="0" applyNumberFormat="0" applyFill="0" applyBorder="0" applyAlignment="0" applyProtection="0">
      <alignment vertical="top"/>
    </xf>
  </cellStyleXfs>
  <cellXfs count="22">
    <xf numFmtId="0" fontId="0" fillId="0" borderId="0" xfId="0"/>
    <xf numFmtId="0" fontId="5" fillId="0" borderId="0" xfId="2" applyNumberFormat="1" applyFont="1" applyFill="1" applyBorder="1" applyAlignment="1" applyProtection="1">
      <alignment horizontal="left"/>
      <protection locked="0"/>
    </xf>
    <xf numFmtId="0" fontId="6" fillId="0" borderId="0" xfId="1" applyFont="1" applyAlignment="1"/>
    <xf numFmtId="0" fontId="2" fillId="0" borderId="0" xfId="1" applyAlignment="1"/>
    <xf numFmtId="0" fontId="2" fillId="0" borderId="0" xfId="1" applyAlignment="1">
      <alignment horizontal="center"/>
    </xf>
    <xf numFmtId="0" fontId="2" fillId="0" borderId="0" xfId="1" applyAlignment="1">
      <alignment horizontal="center"/>
    </xf>
    <xf numFmtId="49" fontId="8" fillId="2" borderId="1" xfId="3" applyNumberFormat="1" applyFont="1" applyFill="1" applyBorder="1" applyAlignment="1" applyProtection="1">
      <alignment horizontal="center" vertical="center" wrapText="1"/>
      <protection locked="0"/>
    </xf>
    <xf numFmtId="4" fontId="8" fillId="2" borderId="1" xfId="3" applyNumberFormat="1" applyFont="1" applyFill="1" applyBorder="1" applyAlignment="1" applyProtection="1">
      <alignment horizontal="right" vertical="center" wrapText="1"/>
      <protection locked="0"/>
    </xf>
    <xf numFmtId="49" fontId="7" fillId="3" borderId="1" xfId="3" applyNumberFormat="1" applyFont="1" applyFill="1" applyBorder="1" applyAlignment="1" applyProtection="1">
      <alignment horizontal="center" vertical="center" wrapText="1"/>
      <protection locked="0"/>
    </xf>
    <xf numFmtId="49" fontId="7" fillId="3" borderId="1" xfId="3" applyNumberFormat="1" applyFont="1" applyFill="1" applyBorder="1" applyAlignment="1" applyProtection="1">
      <alignment horizontal="left" vertical="center" wrapText="1"/>
      <protection locked="0"/>
    </xf>
    <xf numFmtId="4" fontId="7" fillId="3" borderId="1" xfId="3" applyNumberFormat="1" applyFont="1" applyFill="1" applyBorder="1" applyAlignment="1" applyProtection="1">
      <alignment horizontal="right" vertical="center" wrapText="1"/>
      <protection locked="0"/>
    </xf>
    <xf numFmtId="49" fontId="7" fillId="4" borderId="1" xfId="3" applyNumberFormat="1" applyFont="1" applyFill="1" applyBorder="1" applyAlignment="1" applyProtection="1">
      <alignment horizontal="center" vertical="center" wrapText="1"/>
      <protection locked="0"/>
    </xf>
    <xf numFmtId="49" fontId="7" fillId="4" borderId="1" xfId="3" applyNumberFormat="1" applyFont="1" applyFill="1" applyBorder="1" applyAlignment="1" applyProtection="1">
      <alignment horizontal="left" vertical="center" wrapText="1"/>
      <protection locked="0"/>
    </xf>
    <xf numFmtId="4" fontId="7" fillId="4" borderId="1" xfId="3" applyNumberFormat="1" applyFont="1" applyFill="1" applyBorder="1" applyAlignment="1" applyProtection="1">
      <alignment horizontal="right" vertical="center" wrapText="1"/>
      <protection locked="0"/>
    </xf>
    <xf numFmtId="4" fontId="7" fillId="5" borderId="1" xfId="3" applyNumberFormat="1" applyFont="1" applyFill="1" applyBorder="1" applyAlignment="1" applyProtection="1">
      <alignment horizontal="right" vertical="center" wrapText="1"/>
      <protection locked="0"/>
    </xf>
    <xf numFmtId="49" fontId="7" fillId="5" borderId="1" xfId="3" applyNumberFormat="1" applyFont="1" applyFill="1" applyBorder="1" applyAlignment="1" applyProtection="1">
      <alignment horizontal="center" vertical="center" wrapText="1"/>
      <protection locked="0"/>
    </xf>
    <xf numFmtId="49" fontId="7" fillId="5" borderId="1" xfId="3" applyNumberFormat="1" applyFont="1" applyFill="1" applyBorder="1" applyAlignment="1" applyProtection="1">
      <alignment horizontal="left" vertical="center" wrapText="1"/>
      <protection locked="0"/>
    </xf>
    <xf numFmtId="0" fontId="9" fillId="0" borderId="0" xfId="3" applyNumberFormat="1" applyFont="1" applyFill="1" applyBorder="1" applyAlignment="1" applyProtection="1">
      <alignment horizontal="left"/>
      <protection locked="0"/>
    </xf>
    <xf numFmtId="49" fontId="8" fillId="2" borderId="1" xfId="3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2" applyNumberFormat="1" applyFont="1" applyFill="1" applyBorder="1" applyAlignment="1" applyProtection="1">
      <alignment horizontal="left" wrapText="1"/>
      <protection locked="0"/>
    </xf>
    <xf numFmtId="0" fontId="3" fillId="0" borderId="0" xfId="1" applyFont="1" applyAlignment="1">
      <alignment horizontal="center" wrapText="1"/>
    </xf>
    <xf numFmtId="0" fontId="2" fillId="0" borderId="0" xfId="1" applyAlignment="1">
      <alignment horizontal="center"/>
    </xf>
  </cellXfs>
  <cellStyles count="12">
    <cellStyle name="Normalny" xfId="0" builtinId="0"/>
    <cellStyle name="Normalny 2" xfId="1"/>
    <cellStyle name="Normalny 2 2" xfId="3"/>
    <cellStyle name="Normalny 2 2 2" xfId="4"/>
    <cellStyle name="Normalny 3" xfId="5"/>
    <cellStyle name="Normalny 3 2" xfId="6"/>
    <cellStyle name="Normalny 4" xfId="7"/>
    <cellStyle name="Normalny 5" xfId="8"/>
    <cellStyle name="Normalny 5 2" xfId="9"/>
    <cellStyle name="Normalny 6" xfId="2"/>
    <cellStyle name="Normalny 7" xfId="10"/>
    <cellStyle name="Normalny 8" xfId="1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3:H78"/>
  <sheetViews>
    <sheetView tabSelected="1" topLeftCell="A50" workbookViewId="0">
      <selection activeCell="F71" sqref="F71"/>
    </sheetView>
  </sheetViews>
  <sheetFormatPr defaultRowHeight="12.75"/>
  <cols>
    <col min="1" max="2" width="9.140625" style="1"/>
    <col min="3" max="3" width="12.28515625" style="1" customWidth="1"/>
    <col min="4" max="4" width="11.28515625" style="1" customWidth="1"/>
    <col min="5" max="5" width="11.85546875" style="1" customWidth="1"/>
    <col min="6" max="6" width="54" style="1" customWidth="1"/>
    <col min="7" max="7" width="15.140625" style="1" customWidth="1"/>
    <col min="8" max="8" width="14.85546875" style="1" customWidth="1"/>
    <col min="9" max="259" width="9.140625" style="1"/>
    <col min="260" max="260" width="12.28515625" style="1" customWidth="1"/>
    <col min="261" max="261" width="11.28515625" style="1" customWidth="1"/>
    <col min="262" max="262" width="11.85546875" style="1" customWidth="1"/>
    <col min="263" max="263" width="54" style="1" customWidth="1"/>
    <col min="264" max="264" width="17.28515625" style="1" customWidth="1"/>
    <col min="265" max="515" width="9.140625" style="1"/>
    <col min="516" max="516" width="12.28515625" style="1" customWidth="1"/>
    <col min="517" max="517" width="11.28515625" style="1" customWidth="1"/>
    <col min="518" max="518" width="11.85546875" style="1" customWidth="1"/>
    <col min="519" max="519" width="54" style="1" customWidth="1"/>
    <col min="520" max="520" width="17.28515625" style="1" customWidth="1"/>
    <col min="521" max="771" width="9.140625" style="1"/>
    <col min="772" max="772" width="12.28515625" style="1" customWidth="1"/>
    <col min="773" max="773" width="11.28515625" style="1" customWidth="1"/>
    <col min="774" max="774" width="11.85546875" style="1" customWidth="1"/>
    <col min="775" max="775" width="54" style="1" customWidth="1"/>
    <col min="776" max="776" width="17.28515625" style="1" customWidth="1"/>
    <col min="777" max="1027" width="9.140625" style="1"/>
    <col min="1028" max="1028" width="12.28515625" style="1" customWidth="1"/>
    <col min="1029" max="1029" width="11.28515625" style="1" customWidth="1"/>
    <col min="1030" max="1030" width="11.85546875" style="1" customWidth="1"/>
    <col min="1031" max="1031" width="54" style="1" customWidth="1"/>
    <col min="1032" max="1032" width="17.28515625" style="1" customWidth="1"/>
    <col min="1033" max="1283" width="9.140625" style="1"/>
    <col min="1284" max="1284" width="12.28515625" style="1" customWidth="1"/>
    <col min="1285" max="1285" width="11.28515625" style="1" customWidth="1"/>
    <col min="1286" max="1286" width="11.85546875" style="1" customWidth="1"/>
    <col min="1287" max="1287" width="54" style="1" customWidth="1"/>
    <col min="1288" max="1288" width="17.28515625" style="1" customWidth="1"/>
    <col min="1289" max="1539" width="9.140625" style="1"/>
    <col min="1540" max="1540" width="12.28515625" style="1" customWidth="1"/>
    <col min="1541" max="1541" width="11.28515625" style="1" customWidth="1"/>
    <col min="1542" max="1542" width="11.85546875" style="1" customWidth="1"/>
    <col min="1543" max="1543" width="54" style="1" customWidth="1"/>
    <col min="1544" max="1544" width="17.28515625" style="1" customWidth="1"/>
    <col min="1545" max="1795" width="9.140625" style="1"/>
    <col min="1796" max="1796" width="12.28515625" style="1" customWidth="1"/>
    <col min="1797" max="1797" width="11.28515625" style="1" customWidth="1"/>
    <col min="1798" max="1798" width="11.85546875" style="1" customWidth="1"/>
    <col min="1799" max="1799" width="54" style="1" customWidth="1"/>
    <col min="1800" max="1800" width="17.28515625" style="1" customWidth="1"/>
    <col min="1801" max="2051" width="9.140625" style="1"/>
    <col min="2052" max="2052" width="12.28515625" style="1" customWidth="1"/>
    <col min="2053" max="2053" width="11.28515625" style="1" customWidth="1"/>
    <col min="2054" max="2054" width="11.85546875" style="1" customWidth="1"/>
    <col min="2055" max="2055" width="54" style="1" customWidth="1"/>
    <col min="2056" max="2056" width="17.28515625" style="1" customWidth="1"/>
    <col min="2057" max="2307" width="9.140625" style="1"/>
    <col min="2308" max="2308" width="12.28515625" style="1" customWidth="1"/>
    <col min="2309" max="2309" width="11.28515625" style="1" customWidth="1"/>
    <col min="2310" max="2310" width="11.85546875" style="1" customWidth="1"/>
    <col min="2311" max="2311" width="54" style="1" customWidth="1"/>
    <col min="2312" max="2312" width="17.28515625" style="1" customWidth="1"/>
    <col min="2313" max="2563" width="9.140625" style="1"/>
    <col min="2564" max="2564" width="12.28515625" style="1" customWidth="1"/>
    <col min="2565" max="2565" width="11.28515625" style="1" customWidth="1"/>
    <col min="2566" max="2566" width="11.85546875" style="1" customWidth="1"/>
    <col min="2567" max="2567" width="54" style="1" customWidth="1"/>
    <col min="2568" max="2568" width="17.28515625" style="1" customWidth="1"/>
    <col min="2569" max="2819" width="9.140625" style="1"/>
    <col min="2820" max="2820" width="12.28515625" style="1" customWidth="1"/>
    <col min="2821" max="2821" width="11.28515625" style="1" customWidth="1"/>
    <col min="2822" max="2822" width="11.85546875" style="1" customWidth="1"/>
    <col min="2823" max="2823" width="54" style="1" customWidth="1"/>
    <col min="2824" max="2824" width="17.28515625" style="1" customWidth="1"/>
    <col min="2825" max="3075" width="9.140625" style="1"/>
    <col min="3076" max="3076" width="12.28515625" style="1" customWidth="1"/>
    <col min="3077" max="3077" width="11.28515625" style="1" customWidth="1"/>
    <col min="3078" max="3078" width="11.85546875" style="1" customWidth="1"/>
    <col min="3079" max="3079" width="54" style="1" customWidth="1"/>
    <col min="3080" max="3080" width="17.28515625" style="1" customWidth="1"/>
    <col min="3081" max="3331" width="9.140625" style="1"/>
    <col min="3332" max="3332" width="12.28515625" style="1" customWidth="1"/>
    <col min="3333" max="3333" width="11.28515625" style="1" customWidth="1"/>
    <col min="3334" max="3334" width="11.85546875" style="1" customWidth="1"/>
    <col min="3335" max="3335" width="54" style="1" customWidth="1"/>
    <col min="3336" max="3336" width="17.28515625" style="1" customWidth="1"/>
    <col min="3337" max="3587" width="9.140625" style="1"/>
    <col min="3588" max="3588" width="12.28515625" style="1" customWidth="1"/>
    <col min="3589" max="3589" width="11.28515625" style="1" customWidth="1"/>
    <col min="3590" max="3590" width="11.85546875" style="1" customWidth="1"/>
    <col min="3591" max="3591" width="54" style="1" customWidth="1"/>
    <col min="3592" max="3592" width="17.28515625" style="1" customWidth="1"/>
    <col min="3593" max="3843" width="9.140625" style="1"/>
    <col min="3844" max="3844" width="12.28515625" style="1" customWidth="1"/>
    <col min="3845" max="3845" width="11.28515625" style="1" customWidth="1"/>
    <col min="3846" max="3846" width="11.85546875" style="1" customWidth="1"/>
    <col min="3847" max="3847" width="54" style="1" customWidth="1"/>
    <col min="3848" max="3848" width="17.28515625" style="1" customWidth="1"/>
    <col min="3849" max="4099" width="9.140625" style="1"/>
    <col min="4100" max="4100" width="12.28515625" style="1" customWidth="1"/>
    <col min="4101" max="4101" width="11.28515625" style="1" customWidth="1"/>
    <col min="4102" max="4102" width="11.85546875" style="1" customWidth="1"/>
    <col min="4103" max="4103" width="54" style="1" customWidth="1"/>
    <col min="4104" max="4104" width="17.28515625" style="1" customWidth="1"/>
    <col min="4105" max="4355" width="9.140625" style="1"/>
    <col min="4356" max="4356" width="12.28515625" style="1" customWidth="1"/>
    <col min="4357" max="4357" width="11.28515625" style="1" customWidth="1"/>
    <col min="4358" max="4358" width="11.85546875" style="1" customWidth="1"/>
    <col min="4359" max="4359" width="54" style="1" customWidth="1"/>
    <col min="4360" max="4360" width="17.28515625" style="1" customWidth="1"/>
    <col min="4361" max="4611" width="9.140625" style="1"/>
    <col min="4612" max="4612" width="12.28515625" style="1" customWidth="1"/>
    <col min="4613" max="4613" width="11.28515625" style="1" customWidth="1"/>
    <col min="4614" max="4614" width="11.85546875" style="1" customWidth="1"/>
    <col min="4615" max="4615" width="54" style="1" customWidth="1"/>
    <col min="4616" max="4616" width="17.28515625" style="1" customWidth="1"/>
    <col min="4617" max="4867" width="9.140625" style="1"/>
    <col min="4868" max="4868" width="12.28515625" style="1" customWidth="1"/>
    <col min="4869" max="4869" width="11.28515625" style="1" customWidth="1"/>
    <col min="4870" max="4870" width="11.85546875" style="1" customWidth="1"/>
    <col min="4871" max="4871" width="54" style="1" customWidth="1"/>
    <col min="4872" max="4872" width="17.28515625" style="1" customWidth="1"/>
    <col min="4873" max="5123" width="9.140625" style="1"/>
    <col min="5124" max="5124" width="12.28515625" style="1" customWidth="1"/>
    <col min="5125" max="5125" width="11.28515625" style="1" customWidth="1"/>
    <col min="5126" max="5126" width="11.85546875" style="1" customWidth="1"/>
    <col min="5127" max="5127" width="54" style="1" customWidth="1"/>
    <col min="5128" max="5128" width="17.28515625" style="1" customWidth="1"/>
    <col min="5129" max="5379" width="9.140625" style="1"/>
    <col min="5380" max="5380" width="12.28515625" style="1" customWidth="1"/>
    <col min="5381" max="5381" width="11.28515625" style="1" customWidth="1"/>
    <col min="5382" max="5382" width="11.85546875" style="1" customWidth="1"/>
    <col min="5383" max="5383" width="54" style="1" customWidth="1"/>
    <col min="5384" max="5384" width="17.28515625" style="1" customWidth="1"/>
    <col min="5385" max="5635" width="9.140625" style="1"/>
    <col min="5636" max="5636" width="12.28515625" style="1" customWidth="1"/>
    <col min="5637" max="5637" width="11.28515625" style="1" customWidth="1"/>
    <col min="5638" max="5638" width="11.85546875" style="1" customWidth="1"/>
    <col min="5639" max="5639" width="54" style="1" customWidth="1"/>
    <col min="5640" max="5640" width="17.28515625" style="1" customWidth="1"/>
    <col min="5641" max="5891" width="9.140625" style="1"/>
    <col min="5892" max="5892" width="12.28515625" style="1" customWidth="1"/>
    <col min="5893" max="5893" width="11.28515625" style="1" customWidth="1"/>
    <col min="5894" max="5894" width="11.85546875" style="1" customWidth="1"/>
    <col min="5895" max="5895" width="54" style="1" customWidth="1"/>
    <col min="5896" max="5896" width="17.28515625" style="1" customWidth="1"/>
    <col min="5897" max="6147" width="9.140625" style="1"/>
    <col min="6148" max="6148" width="12.28515625" style="1" customWidth="1"/>
    <col min="6149" max="6149" width="11.28515625" style="1" customWidth="1"/>
    <col min="6150" max="6150" width="11.85546875" style="1" customWidth="1"/>
    <col min="6151" max="6151" width="54" style="1" customWidth="1"/>
    <col min="6152" max="6152" width="17.28515625" style="1" customWidth="1"/>
    <col min="6153" max="6403" width="9.140625" style="1"/>
    <col min="6404" max="6404" width="12.28515625" style="1" customWidth="1"/>
    <col min="6405" max="6405" width="11.28515625" style="1" customWidth="1"/>
    <col min="6406" max="6406" width="11.85546875" style="1" customWidth="1"/>
    <col min="6407" max="6407" width="54" style="1" customWidth="1"/>
    <col min="6408" max="6408" width="17.28515625" style="1" customWidth="1"/>
    <col min="6409" max="6659" width="9.140625" style="1"/>
    <col min="6660" max="6660" width="12.28515625" style="1" customWidth="1"/>
    <col min="6661" max="6661" width="11.28515625" style="1" customWidth="1"/>
    <col min="6662" max="6662" width="11.85546875" style="1" customWidth="1"/>
    <col min="6663" max="6663" width="54" style="1" customWidth="1"/>
    <col min="6664" max="6664" width="17.28515625" style="1" customWidth="1"/>
    <col min="6665" max="6915" width="9.140625" style="1"/>
    <col min="6916" max="6916" width="12.28515625" style="1" customWidth="1"/>
    <col min="6917" max="6917" width="11.28515625" style="1" customWidth="1"/>
    <col min="6918" max="6918" width="11.85546875" style="1" customWidth="1"/>
    <col min="6919" max="6919" width="54" style="1" customWidth="1"/>
    <col min="6920" max="6920" width="17.28515625" style="1" customWidth="1"/>
    <col min="6921" max="7171" width="9.140625" style="1"/>
    <col min="7172" max="7172" width="12.28515625" style="1" customWidth="1"/>
    <col min="7173" max="7173" width="11.28515625" style="1" customWidth="1"/>
    <col min="7174" max="7174" width="11.85546875" style="1" customWidth="1"/>
    <col min="7175" max="7175" width="54" style="1" customWidth="1"/>
    <col min="7176" max="7176" width="17.28515625" style="1" customWidth="1"/>
    <col min="7177" max="7427" width="9.140625" style="1"/>
    <col min="7428" max="7428" width="12.28515625" style="1" customWidth="1"/>
    <col min="7429" max="7429" width="11.28515625" style="1" customWidth="1"/>
    <col min="7430" max="7430" width="11.85546875" style="1" customWidth="1"/>
    <col min="7431" max="7431" width="54" style="1" customWidth="1"/>
    <col min="7432" max="7432" width="17.28515625" style="1" customWidth="1"/>
    <col min="7433" max="7683" width="9.140625" style="1"/>
    <col min="7684" max="7684" width="12.28515625" style="1" customWidth="1"/>
    <col min="7685" max="7685" width="11.28515625" style="1" customWidth="1"/>
    <col min="7686" max="7686" width="11.85546875" style="1" customWidth="1"/>
    <col min="7687" max="7687" width="54" style="1" customWidth="1"/>
    <col min="7688" max="7688" width="17.28515625" style="1" customWidth="1"/>
    <col min="7689" max="7939" width="9.140625" style="1"/>
    <col min="7940" max="7940" width="12.28515625" style="1" customWidth="1"/>
    <col min="7941" max="7941" width="11.28515625" style="1" customWidth="1"/>
    <col min="7942" max="7942" width="11.85546875" style="1" customWidth="1"/>
    <col min="7943" max="7943" width="54" style="1" customWidth="1"/>
    <col min="7944" max="7944" width="17.28515625" style="1" customWidth="1"/>
    <col min="7945" max="8195" width="9.140625" style="1"/>
    <col min="8196" max="8196" width="12.28515625" style="1" customWidth="1"/>
    <col min="8197" max="8197" width="11.28515625" style="1" customWidth="1"/>
    <col min="8198" max="8198" width="11.85546875" style="1" customWidth="1"/>
    <col min="8199" max="8199" width="54" style="1" customWidth="1"/>
    <col min="8200" max="8200" width="17.28515625" style="1" customWidth="1"/>
    <col min="8201" max="8451" width="9.140625" style="1"/>
    <col min="8452" max="8452" width="12.28515625" style="1" customWidth="1"/>
    <col min="8453" max="8453" width="11.28515625" style="1" customWidth="1"/>
    <col min="8454" max="8454" width="11.85546875" style="1" customWidth="1"/>
    <col min="8455" max="8455" width="54" style="1" customWidth="1"/>
    <col min="8456" max="8456" width="17.28515625" style="1" customWidth="1"/>
    <col min="8457" max="8707" width="9.140625" style="1"/>
    <col min="8708" max="8708" width="12.28515625" style="1" customWidth="1"/>
    <col min="8709" max="8709" width="11.28515625" style="1" customWidth="1"/>
    <col min="8710" max="8710" width="11.85546875" style="1" customWidth="1"/>
    <col min="8711" max="8711" width="54" style="1" customWidth="1"/>
    <col min="8712" max="8712" width="17.28515625" style="1" customWidth="1"/>
    <col min="8713" max="8963" width="9.140625" style="1"/>
    <col min="8964" max="8964" width="12.28515625" style="1" customWidth="1"/>
    <col min="8965" max="8965" width="11.28515625" style="1" customWidth="1"/>
    <col min="8966" max="8966" width="11.85546875" style="1" customWidth="1"/>
    <col min="8967" max="8967" width="54" style="1" customWidth="1"/>
    <col min="8968" max="8968" width="17.28515625" style="1" customWidth="1"/>
    <col min="8969" max="9219" width="9.140625" style="1"/>
    <col min="9220" max="9220" width="12.28515625" style="1" customWidth="1"/>
    <col min="9221" max="9221" width="11.28515625" style="1" customWidth="1"/>
    <col min="9222" max="9222" width="11.85546875" style="1" customWidth="1"/>
    <col min="9223" max="9223" width="54" style="1" customWidth="1"/>
    <col min="9224" max="9224" width="17.28515625" style="1" customWidth="1"/>
    <col min="9225" max="9475" width="9.140625" style="1"/>
    <col min="9476" max="9476" width="12.28515625" style="1" customWidth="1"/>
    <col min="9477" max="9477" width="11.28515625" style="1" customWidth="1"/>
    <col min="9478" max="9478" width="11.85546875" style="1" customWidth="1"/>
    <col min="9479" max="9479" width="54" style="1" customWidth="1"/>
    <col min="9480" max="9480" width="17.28515625" style="1" customWidth="1"/>
    <col min="9481" max="9731" width="9.140625" style="1"/>
    <col min="9732" max="9732" width="12.28515625" style="1" customWidth="1"/>
    <col min="9733" max="9733" width="11.28515625" style="1" customWidth="1"/>
    <col min="9734" max="9734" width="11.85546875" style="1" customWidth="1"/>
    <col min="9735" max="9735" width="54" style="1" customWidth="1"/>
    <col min="9736" max="9736" width="17.28515625" style="1" customWidth="1"/>
    <col min="9737" max="9987" width="9.140625" style="1"/>
    <col min="9988" max="9988" width="12.28515625" style="1" customWidth="1"/>
    <col min="9989" max="9989" width="11.28515625" style="1" customWidth="1"/>
    <col min="9990" max="9990" width="11.85546875" style="1" customWidth="1"/>
    <col min="9991" max="9991" width="54" style="1" customWidth="1"/>
    <col min="9992" max="9992" width="17.28515625" style="1" customWidth="1"/>
    <col min="9993" max="10243" width="9.140625" style="1"/>
    <col min="10244" max="10244" width="12.28515625" style="1" customWidth="1"/>
    <col min="10245" max="10245" width="11.28515625" style="1" customWidth="1"/>
    <col min="10246" max="10246" width="11.85546875" style="1" customWidth="1"/>
    <col min="10247" max="10247" width="54" style="1" customWidth="1"/>
    <col min="10248" max="10248" width="17.28515625" style="1" customWidth="1"/>
    <col min="10249" max="10499" width="9.140625" style="1"/>
    <col min="10500" max="10500" width="12.28515625" style="1" customWidth="1"/>
    <col min="10501" max="10501" width="11.28515625" style="1" customWidth="1"/>
    <col min="10502" max="10502" width="11.85546875" style="1" customWidth="1"/>
    <col min="10503" max="10503" width="54" style="1" customWidth="1"/>
    <col min="10504" max="10504" width="17.28515625" style="1" customWidth="1"/>
    <col min="10505" max="10755" width="9.140625" style="1"/>
    <col min="10756" max="10756" width="12.28515625" style="1" customWidth="1"/>
    <col min="10757" max="10757" width="11.28515625" style="1" customWidth="1"/>
    <col min="10758" max="10758" width="11.85546875" style="1" customWidth="1"/>
    <col min="10759" max="10759" width="54" style="1" customWidth="1"/>
    <col min="10760" max="10760" width="17.28515625" style="1" customWidth="1"/>
    <col min="10761" max="11011" width="9.140625" style="1"/>
    <col min="11012" max="11012" width="12.28515625" style="1" customWidth="1"/>
    <col min="11013" max="11013" width="11.28515625" style="1" customWidth="1"/>
    <col min="11014" max="11014" width="11.85546875" style="1" customWidth="1"/>
    <col min="11015" max="11015" width="54" style="1" customWidth="1"/>
    <col min="11016" max="11016" width="17.28515625" style="1" customWidth="1"/>
    <col min="11017" max="11267" width="9.140625" style="1"/>
    <col min="11268" max="11268" width="12.28515625" style="1" customWidth="1"/>
    <col min="11269" max="11269" width="11.28515625" style="1" customWidth="1"/>
    <col min="11270" max="11270" width="11.85546875" style="1" customWidth="1"/>
    <col min="11271" max="11271" width="54" style="1" customWidth="1"/>
    <col min="11272" max="11272" width="17.28515625" style="1" customWidth="1"/>
    <col min="11273" max="11523" width="9.140625" style="1"/>
    <col min="11524" max="11524" width="12.28515625" style="1" customWidth="1"/>
    <col min="11525" max="11525" width="11.28515625" style="1" customWidth="1"/>
    <col min="11526" max="11526" width="11.85546875" style="1" customWidth="1"/>
    <col min="11527" max="11527" width="54" style="1" customWidth="1"/>
    <col min="11528" max="11528" width="17.28515625" style="1" customWidth="1"/>
    <col min="11529" max="11779" width="9.140625" style="1"/>
    <col min="11780" max="11780" width="12.28515625" style="1" customWidth="1"/>
    <col min="11781" max="11781" width="11.28515625" style="1" customWidth="1"/>
    <col min="11782" max="11782" width="11.85546875" style="1" customWidth="1"/>
    <col min="11783" max="11783" width="54" style="1" customWidth="1"/>
    <col min="11784" max="11784" width="17.28515625" style="1" customWidth="1"/>
    <col min="11785" max="12035" width="9.140625" style="1"/>
    <col min="12036" max="12036" width="12.28515625" style="1" customWidth="1"/>
    <col min="12037" max="12037" width="11.28515625" style="1" customWidth="1"/>
    <col min="12038" max="12038" width="11.85546875" style="1" customWidth="1"/>
    <col min="12039" max="12039" width="54" style="1" customWidth="1"/>
    <col min="12040" max="12040" width="17.28515625" style="1" customWidth="1"/>
    <col min="12041" max="12291" width="9.140625" style="1"/>
    <col min="12292" max="12292" width="12.28515625" style="1" customWidth="1"/>
    <col min="12293" max="12293" width="11.28515625" style="1" customWidth="1"/>
    <col min="12294" max="12294" width="11.85546875" style="1" customWidth="1"/>
    <col min="12295" max="12295" width="54" style="1" customWidth="1"/>
    <col min="12296" max="12296" width="17.28515625" style="1" customWidth="1"/>
    <col min="12297" max="12547" width="9.140625" style="1"/>
    <col min="12548" max="12548" width="12.28515625" style="1" customWidth="1"/>
    <col min="12549" max="12549" width="11.28515625" style="1" customWidth="1"/>
    <col min="12550" max="12550" width="11.85546875" style="1" customWidth="1"/>
    <col min="12551" max="12551" width="54" style="1" customWidth="1"/>
    <col min="12552" max="12552" width="17.28515625" style="1" customWidth="1"/>
    <col min="12553" max="12803" width="9.140625" style="1"/>
    <col min="12804" max="12804" width="12.28515625" style="1" customWidth="1"/>
    <col min="12805" max="12805" width="11.28515625" style="1" customWidth="1"/>
    <col min="12806" max="12806" width="11.85546875" style="1" customWidth="1"/>
    <col min="12807" max="12807" width="54" style="1" customWidth="1"/>
    <col min="12808" max="12808" width="17.28515625" style="1" customWidth="1"/>
    <col min="12809" max="13059" width="9.140625" style="1"/>
    <col min="13060" max="13060" width="12.28515625" style="1" customWidth="1"/>
    <col min="13061" max="13061" width="11.28515625" style="1" customWidth="1"/>
    <col min="13062" max="13062" width="11.85546875" style="1" customWidth="1"/>
    <col min="13063" max="13063" width="54" style="1" customWidth="1"/>
    <col min="13064" max="13064" width="17.28515625" style="1" customWidth="1"/>
    <col min="13065" max="13315" width="9.140625" style="1"/>
    <col min="13316" max="13316" width="12.28515625" style="1" customWidth="1"/>
    <col min="13317" max="13317" width="11.28515625" style="1" customWidth="1"/>
    <col min="13318" max="13318" width="11.85546875" style="1" customWidth="1"/>
    <col min="13319" max="13319" width="54" style="1" customWidth="1"/>
    <col min="13320" max="13320" width="17.28515625" style="1" customWidth="1"/>
    <col min="13321" max="13571" width="9.140625" style="1"/>
    <col min="13572" max="13572" width="12.28515625" style="1" customWidth="1"/>
    <col min="13573" max="13573" width="11.28515625" style="1" customWidth="1"/>
    <col min="13574" max="13574" width="11.85546875" style="1" customWidth="1"/>
    <col min="13575" max="13575" width="54" style="1" customWidth="1"/>
    <col min="13576" max="13576" width="17.28515625" style="1" customWidth="1"/>
    <col min="13577" max="13827" width="9.140625" style="1"/>
    <col min="13828" max="13828" width="12.28515625" style="1" customWidth="1"/>
    <col min="13829" max="13829" width="11.28515625" style="1" customWidth="1"/>
    <col min="13830" max="13830" width="11.85546875" style="1" customWidth="1"/>
    <col min="13831" max="13831" width="54" style="1" customWidth="1"/>
    <col min="13832" max="13832" width="17.28515625" style="1" customWidth="1"/>
    <col min="13833" max="14083" width="9.140625" style="1"/>
    <col min="14084" max="14084" width="12.28515625" style="1" customWidth="1"/>
    <col min="14085" max="14085" width="11.28515625" style="1" customWidth="1"/>
    <col min="14086" max="14086" width="11.85546875" style="1" customWidth="1"/>
    <col min="14087" max="14087" width="54" style="1" customWidth="1"/>
    <col min="14088" max="14088" width="17.28515625" style="1" customWidth="1"/>
    <col min="14089" max="14339" width="9.140625" style="1"/>
    <col min="14340" max="14340" width="12.28515625" style="1" customWidth="1"/>
    <col min="14341" max="14341" width="11.28515625" style="1" customWidth="1"/>
    <col min="14342" max="14342" width="11.85546875" style="1" customWidth="1"/>
    <col min="14343" max="14343" width="54" style="1" customWidth="1"/>
    <col min="14344" max="14344" width="17.28515625" style="1" customWidth="1"/>
    <col min="14345" max="14595" width="9.140625" style="1"/>
    <col min="14596" max="14596" width="12.28515625" style="1" customWidth="1"/>
    <col min="14597" max="14597" width="11.28515625" style="1" customWidth="1"/>
    <col min="14598" max="14598" width="11.85546875" style="1" customWidth="1"/>
    <col min="14599" max="14599" width="54" style="1" customWidth="1"/>
    <col min="14600" max="14600" width="17.28515625" style="1" customWidth="1"/>
    <col min="14601" max="14851" width="9.140625" style="1"/>
    <col min="14852" max="14852" width="12.28515625" style="1" customWidth="1"/>
    <col min="14853" max="14853" width="11.28515625" style="1" customWidth="1"/>
    <col min="14854" max="14854" width="11.85546875" style="1" customWidth="1"/>
    <col min="14855" max="14855" width="54" style="1" customWidth="1"/>
    <col min="14856" max="14856" width="17.28515625" style="1" customWidth="1"/>
    <col min="14857" max="15107" width="9.140625" style="1"/>
    <col min="15108" max="15108" width="12.28515625" style="1" customWidth="1"/>
    <col min="15109" max="15109" width="11.28515625" style="1" customWidth="1"/>
    <col min="15110" max="15110" width="11.85546875" style="1" customWidth="1"/>
    <col min="15111" max="15111" width="54" style="1" customWidth="1"/>
    <col min="15112" max="15112" width="17.28515625" style="1" customWidth="1"/>
    <col min="15113" max="15363" width="9.140625" style="1"/>
    <col min="15364" max="15364" width="12.28515625" style="1" customWidth="1"/>
    <col min="15365" max="15365" width="11.28515625" style="1" customWidth="1"/>
    <col min="15366" max="15366" width="11.85546875" style="1" customWidth="1"/>
    <col min="15367" max="15367" width="54" style="1" customWidth="1"/>
    <col min="15368" max="15368" width="17.28515625" style="1" customWidth="1"/>
    <col min="15369" max="15619" width="9.140625" style="1"/>
    <col min="15620" max="15620" width="12.28515625" style="1" customWidth="1"/>
    <col min="15621" max="15621" width="11.28515625" style="1" customWidth="1"/>
    <col min="15622" max="15622" width="11.85546875" style="1" customWidth="1"/>
    <col min="15623" max="15623" width="54" style="1" customWidth="1"/>
    <col min="15624" max="15624" width="17.28515625" style="1" customWidth="1"/>
    <col min="15625" max="15875" width="9.140625" style="1"/>
    <col min="15876" max="15876" width="12.28515625" style="1" customWidth="1"/>
    <col min="15877" max="15877" width="11.28515625" style="1" customWidth="1"/>
    <col min="15878" max="15878" width="11.85546875" style="1" customWidth="1"/>
    <col min="15879" max="15879" width="54" style="1" customWidth="1"/>
    <col min="15880" max="15880" width="17.28515625" style="1" customWidth="1"/>
    <col min="15881" max="16131" width="9.140625" style="1"/>
    <col min="16132" max="16132" width="12.28515625" style="1" customWidth="1"/>
    <col min="16133" max="16133" width="11.28515625" style="1" customWidth="1"/>
    <col min="16134" max="16134" width="11.85546875" style="1" customWidth="1"/>
    <col min="16135" max="16135" width="54" style="1" customWidth="1"/>
    <col min="16136" max="16136" width="17.28515625" style="1" customWidth="1"/>
    <col min="16137" max="16384" width="9.140625" style="1"/>
  </cols>
  <sheetData>
    <row r="3" spans="3:8" ht="71.25" customHeight="1">
      <c r="G3" s="19"/>
      <c r="H3" s="19"/>
    </row>
    <row r="6" spans="3:8" ht="48.75" customHeight="1">
      <c r="C6" s="20" t="s">
        <v>54</v>
      </c>
      <c r="D6" s="20"/>
      <c r="E6" s="20"/>
      <c r="F6" s="20"/>
      <c r="G6" s="20"/>
      <c r="H6" s="20"/>
    </row>
    <row r="7" spans="3:8" ht="25.5" customHeight="1">
      <c r="C7" s="2"/>
      <c r="D7" s="3"/>
      <c r="E7" s="3"/>
      <c r="F7" s="4"/>
      <c r="G7" s="5"/>
      <c r="H7" s="4"/>
    </row>
    <row r="8" spans="3:8" ht="15">
      <c r="C8" s="21"/>
      <c r="D8" s="21"/>
      <c r="E8" s="21"/>
      <c r="F8" s="21"/>
      <c r="G8" s="21"/>
      <c r="H8" s="21"/>
    </row>
    <row r="9" spans="3:8">
      <c r="C9" s="18"/>
      <c r="D9" s="18"/>
      <c r="E9" s="18"/>
      <c r="F9" s="6" t="s">
        <v>0</v>
      </c>
      <c r="G9" s="7">
        <v>5048</v>
      </c>
      <c r="H9" s="7">
        <f>H10+H12+H14</f>
        <v>16670.07</v>
      </c>
    </row>
    <row r="10" spans="3:8">
      <c r="C10" s="8" t="s">
        <v>1</v>
      </c>
      <c r="D10" s="8"/>
      <c r="E10" s="8"/>
      <c r="F10" s="9" t="s">
        <v>2</v>
      </c>
      <c r="G10" s="10">
        <v>0</v>
      </c>
      <c r="H10" s="10">
        <f>H11</f>
        <v>7153.91</v>
      </c>
    </row>
    <row r="11" spans="3:8">
      <c r="C11" s="11"/>
      <c r="D11" s="11" t="s">
        <v>3</v>
      </c>
      <c r="E11" s="11"/>
      <c r="F11" s="12" t="s">
        <v>4</v>
      </c>
      <c r="G11" s="13">
        <v>0</v>
      </c>
      <c r="H11" s="13">
        <v>7153.91</v>
      </c>
    </row>
    <row r="12" spans="3:8">
      <c r="C12" s="8" t="s">
        <v>5</v>
      </c>
      <c r="D12" s="8"/>
      <c r="E12" s="8"/>
      <c r="F12" s="9" t="s">
        <v>6</v>
      </c>
      <c r="G12" s="10">
        <v>5048</v>
      </c>
      <c r="H12" s="10">
        <v>5047.93</v>
      </c>
    </row>
    <row r="13" spans="3:8">
      <c r="C13" s="11"/>
      <c r="D13" s="11" t="s">
        <v>7</v>
      </c>
      <c r="E13" s="11"/>
      <c r="F13" s="12" t="s">
        <v>8</v>
      </c>
      <c r="G13" s="13">
        <v>5048</v>
      </c>
      <c r="H13" s="13">
        <v>5047.93</v>
      </c>
    </row>
    <row r="14" spans="3:8">
      <c r="C14" s="8" t="s">
        <v>9</v>
      </c>
      <c r="D14" s="8"/>
      <c r="E14" s="8"/>
      <c r="F14" s="9" t="s">
        <v>10</v>
      </c>
      <c r="G14" s="10">
        <v>0</v>
      </c>
      <c r="H14" s="10">
        <f>H15+H16</f>
        <v>4468.2299999999996</v>
      </c>
    </row>
    <row r="15" spans="3:8">
      <c r="C15" s="11"/>
      <c r="D15" s="11" t="s">
        <v>11</v>
      </c>
      <c r="E15" s="11"/>
      <c r="F15" s="12" t="s">
        <v>12</v>
      </c>
      <c r="G15" s="13">
        <v>0</v>
      </c>
      <c r="H15" s="13">
        <v>0</v>
      </c>
    </row>
    <row r="16" spans="3:8">
      <c r="C16" s="11"/>
      <c r="D16" s="11" t="s">
        <v>13</v>
      </c>
      <c r="E16" s="11"/>
      <c r="F16" s="12" t="s">
        <v>14</v>
      </c>
      <c r="G16" s="13">
        <v>0</v>
      </c>
      <c r="H16" s="13">
        <v>4468.2299999999996</v>
      </c>
    </row>
    <row r="17" spans="3:8">
      <c r="C17" s="18"/>
      <c r="D17" s="18"/>
      <c r="E17" s="18"/>
      <c r="F17" s="6" t="s">
        <v>15</v>
      </c>
      <c r="G17" s="7">
        <v>1</v>
      </c>
      <c r="H17" s="7">
        <v>0</v>
      </c>
    </row>
    <row r="18" spans="3:8">
      <c r="C18" s="8" t="s">
        <v>1</v>
      </c>
      <c r="D18" s="8"/>
      <c r="E18" s="8"/>
      <c r="F18" s="9" t="s">
        <v>2</v>
      </c>
      <c r="G18" s="10">
        <v>0</v>
      </c>
      <c r="H18" s="10">
        <v>0</v>
      </c>
    </row>
    <row r="19" spans="3:8">
      <c r="C19" s="11"/>
      <c r="D19" s="11" t="s">
        <v>3</v>
      </c>
      <c r="E19" s="11"/>
      <c r="F19" s="12" t="s">
        <v>4</v>
      </c>
      <c r="G19" s="13">
        <v>0</v>
      </c>
      <c r="H19" s="13">
        <v>0</v>
      </c>
    </row>
    <row r="20" spans="3:8">
      <c r="C20" s="8" t="s">
        <v>5</v>
      </c>
      <c r="D20" s="8"/>
      <c r="E20" s="8"/>
      <c r="F20" s="9" t="s">
        <v>6</v>
      </c>
      <c r="G20" s="10">
        <v>1</v>
      </c>
      <c r="H20" s="10">
        <v>0</v>
      </c>
    </row>
    <row r="21" spans="3:8">
      <c r="C21" s="11"/>
      <c r="D21" s="11" t="s">
        <v>7</v>
      </c>
      <c r="E21" s="11"/>
      <c r="F21" s="12" t="s">
        <v>8</v>
      </c>
      <c r="G21" s="13">
        <v>1</v>
      </c>
      <c r="H21" s="13">
        <v>0</v>
      </c>
    </row>
    <row r="22" spans="3:8">
      <c r="C22" s="8" t="s">
        <v>9</v>
      </c>
      <c r="D22" s="8"/>
      <c r="E22" s="8"/>
      <c r="F22" s="9" t="s">
        <v>10</v>
      </c>
      <c r="G22" s="10">
        <v>0</v>
      </c>
      <c r="H22" s="10">
        <v>0</v>
      </c>
    </row>
    <row r="23" spans="3:8">
      <c r="C23" s="11"/>
      <c r="D23" s="11" t="s">
        <v>11</v>
      </c>
      <c r="E23" s="11"/>
      <c r="F23" s="12" t="s">
        <v>12</v>
      </c>
      <c r="G23" s="13">
        <v>0</v>
      </c>
      <c r="H23" s="13">
        <v>0</v>
      </c>
    </row>
    <row r="24" spans="3:8">
      <c r="C24" s="11"/>
      <c r="D24" s="11" t="s">
        <v>13</v>
      </c>
      <c r="E24" s="11"/>
      <c r="F24" s="12" t="s">
        <v>14</v>
      </c>
      <c r="G24" s="13">
        <v>0</v>
      </c>
      <c r="H24" s="13">
        <v>0</v>
      </c>
    </row>
    <row r="25" spans="3:8">
      <c r="C25" s="18"/>
      <c r="D25" s="18"/>
      <c r="E25" s="18"/>
      <c r="F25" s="6" t="s">
        <v>16</v>
      </c>
      <c r="G25" s="7">
        <f>G26+G32+G36</f>
        <v>410841</v>
      </c>
      <c r="H25" s="7">
        <f>H26+H32+H36</f>
        <v>374186.79000000004</v>
      </c>
    </row>
    <row r="26" spans="3:8">
      <c r="C26" s="8" t="s">
        <v>1</v>
      </c>
      <c r="D26" s="8"/>
      <c r="E26" s="8"/>
      <c r="F26" s="9" t="s">
        <v>2</v>
      </c>
      <c r="G26" s="10">
        <f>G27</f>
        <v>97956</v>
      </c>
      <c r="H26" s="10">
        <f>H27</f>
        <v>90814.030000000013</v>
      </c>
    </row>
    <row r="27" spans="3:8">
      <c r="C27" s="11"/>
      <c r="D27" s="11" t="s">
        <v>3</v>
      </c>
      <c r="E27" s="11"/>
      <c r="F27" s="12" t="s">
        <v>4</v>
      </c>
      <c r="G27" s="13">
        <f>G28+G29+G30+G31</f>
        <v>97956</v>
      </c>
      <c r="H27" s="13">
        <f>H28+H29+H30+H31</f>
        <v>90814.030000000013</v>
      </c>
    </row>
    <row r="28" spans="3:8" ht="45">
      <c r="C28" s="15"/>
      <c r="D28" s="15"/>
      <c r="E28" s="15" t="s">
        <v>17</v>
      </c>
      <c r="F28" s="16" t="s">
        <v>18</v>
      </c>
      <c r="G28" s="14">
        <v>27000</v>
      </c>
      <c r="H28" s="14">
        <v>4634.38</v>
      </c>
    </row>
    <row r="29" spans="3:8">
      <c r="C29" s="15"/>
      <c r="D29" s="15"/>
      <c r="E29" s="15" t="s">
        <v>19</v>
      </c>
      <c r="F29" s="16" t="s">
        <v>20</v>
      </c>
      <c r="G29" s="14">
        <v>67000</v>
      </c>
      <c r="H29" s="14">
        <v>84347.97</v>
      </c>
    </row>
    <row r="30" spans="3:8">
      <c r="C30" s="15"/>
      <c r="D30" s="15"/>
      <c r="E30" s="15" t="s">
        <v>21</v>
      </c>
      <c r="F30" s="16" t="s">
        <v>22</v>
      </c>
      <c r="G30" s="14">
        <v>200</v>
      </c>
      <c r="H30" s="14">
        <v>75.819999999999993</v>
      </c>
    </row>
    <row r="31" spans="3:8">
      <c r="C31" s="15"/>
      <c r="D31" s="15"/>
      <c r="E31" s="15" t="s">
        <v>23</v>
      </c>
      <c r="F31" s="16" t="s">
        <v>24</v>
      </c>
      <c r="G31" s="14">
        <v>3756</v>
      </c>
      <c r="H31" s="14">
        <v>1755.86</v>
      </c>
    </row>
    <row r="32" spans="3:8">
      <c r="C32" s="8" t="s">
        <v>5</v>
      </c>
      <c r="D32" s="8"/>
      <c r="E32" s="8"/>
      <c r="F32" s="9" t="s">
        <v>6</v>
      </c>
      <c r="G32" s="10">
        <f>G33</f>
        <v>17835</v>
      </c>
      <c r="H32" s="10">
        <f>H33</f>
        <v>17839.07</v>
      </c>
    </row>
    <row r="33" spans="3:8">
      <c r="C33" s="11"/>
      <c r="D33" s="11" t="s">
        <v>7</v>
      </c>
      <c r="E33" s="11"/>
      <c r="F33" s="12" t="s">
        <v>8</v>
      </c>
      <c r="G33" s="13">
        <f>G34+G35</f>
        <v>17835</v>
      </c>
      <c r="H33" s="13">
        <f>H34+H35</f>
        <v>17839.07</v>
      </c>
    </row>
    <row r="34" spans="3:8">
      <c r="C34" s="15"/>
      <c r="D34" s="15"/>
      <c r="E34" s="15" t="s">
        <v>21</v>
      </c>
      <c r="F34" s="16" t="s">
        <v>22</v>
      </c>
      <c r="G34" s="14">
        <v>45</v>
      </c>
      <c r="H34" s="14">
        <v>49.07</v>
      </c>
    </row>
    <row r="35" spans="3:8">
      <c r="C35" s="15"/>
      <c r="D35" s="15"/>
      <c r="E35" s="15" t="s">
        <v>23</v>
      </c>
      <c r="F35" s="16" t="s">
        <v>24</v>
      </c>
      <c r="G35" s="14">
        <v>17790</v>
      </c>
      <c r="H35" s="14">
        <v>17790</v>
      </c>
    </row>
    <row r="36" spans="3:8">
      <c r="C36" s="8" t="s">
        <v>9</v>
      </c>
      <c r="D36" s="8"/>
      <c r="E36" s="8"/>
      <c r="F36" s="9" t="s">
        <v>10</v>
      </c>
      <c r="G36" s="10">
        <f>G37+G39</f>
        <v>295050</v>
      </c>
      <c r="H36" s="10">
        <f>H37+H39</f>
        <v>265533.69</v>
      </c>
    </row>
    <row r="37" spans="3:8">
      <c r="C37" s="11"/>
      <c r="D37" s="11" t="s">
        <v>11</v>
      </c>
      <c r="E37" s="11"/>
      <c r="F37" s="12" t="s">
        <v>12</v>
      </c>
      <c r="G37" s="13">
        <f>G38</f>
        <v>11950</v>
      </c>
      <c r="H37" s="13">
        <f>H38</f>
        <v>11950</v>
      </c>
    </row>
    <row r="38" spans="3:8" ht="33.75">
      <c r="C38" s="15"/>
      <c r="D38" s="15"/>
      <c r="E38" s="15" t="s">
        <v>25</v>
      </c>
      <c r="F38" s="16" t="s">
        <v>26</v>
      </c>
      <c r="G38" s="14">
        <v>11950</v>
      </c>
      <c r="H38" s="14">
        <v>11950</v>
      </c>
    </row>
    <row r="39" spans="3:8">
      <c r="C39" s="11"/>
      <c r="D39" s="11" t="s">
        <v>13</v>
      </c>
      <c r="E39" s="11"/>
      <c r="F39" s="12" t="s">
        <v>14</v>
      </c>
      <c r="G39" s="13">
        <v>283100</v>
      </c>
      <c r="H39" s="13">
        <f>H40+H41+H42</f>
        <v>253583.69</v>
      </c>
    </row>
    <row r="40" spans="3:8">
      <c r="C40" s="15"/>
      <c r="D40" s="15"/>
      <c r="E40" s="15" t="s">
        <v>19</v>
      </c>
      <c r="F40" s="16" t="s">
        <v>20</v>
      </c>
      <c r="G40" s="14">
        <v>272800</v>
      </c>
      <c r="H40" s="14">
        <v>251120.29</v>
      </c>
    </row>
    <row r="41" spans="3:8">
      <c r="C41" s="15"/>
      <c r="D41" s="15"/>
      <c r="E41" s="15" t="s">
        <v>21</v>
      </c>
      <c r="F41" s="16" t="s">
        <v>22</v>
      </c>
      <c r="G41" s="14">
        <v>300</v>
      </c>
      <c r="H41" s="14">
        <v>102.4</v>
      </c>
    </row>
    <row r="42" spans="3:8">
      <c r="C42" s="15"/>
      <c r="D42" s="15"/>
      <c r="E42" s="15" t="s">
        <v>23</v>
      </c>
      <c r="F42" s="16" t="s">
        <v>24</v>
      </c>
      <c r="G42" s="14">
        <v>10000</v>
      </c>
      <c r="H42" s="14">
        <v>2361</v>
      </c>
    </row>
    <row r="43" spans="3:8">
      <c r="C43" s="18"/>
      <c r="D43" s="18"/>
      <c r="E43" s="18"/>
      <c r="F43" s="6" t="s">
        <v>27</v>
      </c>
      <c r="G43" s="7">
        <f>G44+G56+G63</f>
        <v>415888</v>
      </c>
      <c r="H43" s="7">
        <f>H44+H56+H63</f>
        <v>390856.86000000004</v>
      </c>
    </row>
    <row r="44" spans="3:8">
      <c r="C44" s="8" t="s">
        <v>1</v>
      </c>
      <c r="D44" s="8"/>
      <c r="E44" s="8"/>
      <c r="F44" s="9" t="s">
        <v>2</v>
      </c>
      <c r="G44" s="10">
        <f>G45</f>
        <v>97956</v>
      </c>
      <c r="H44" s="10">
        <f>H45</f>
        <v>97967.939999999988</v>
      </c>
    </row>
    <row r="45" spans="3:8">
      <c r="C45" s="11"/>
      <c r="D45" s="11" t="s">
        <v>3</v>
      </c>
      <c r="E45" s="11"/>
      <c r="F45" s="12" t="s">
        <v>4</v>
      </c>
      <c r="G45" s="13">
        <f>G47+G48+G49+G50+G51+G52+G53+G54+G55</f>
        <v>97956</v>
      </c>
      <c r="H45" s="13">
        <f>H46+H47+H48+H49+H50+H51+H52+H53+H54+H55</f>
        <v>97967.939999999988</v>
      </c>
    </row>
    <row r="46" spans="3:8" ht="22.5">
      <c r="C46" s="15"/>
      <c r="D46" s="15"/>
      <c r="E46" s="15" t="s">
        <v>52</v>
      </c>
      <c r="F46" s="16" t="s">
        <v>53</v>
      </c>
      <c r="G46" s="14">
        <v>0</v>
      </c>
      <c r="H46" s="14">
        <v>25.85</v>
      </c>
    </row>
    <row r="47" spans="3:8">
      <c r="C47" s="15"/>
      <c r="D47" s="15"/>
      <c r="E47" s="15" t="s">
        <v>28</v>
      </c>
      <c r="F47" s="16" t="s">
        <v>29</v>
      </c>
      <c r="G47" s="14">
        <v>1118</v>
      </c>
      <c r="H47" s="14">
        <v>1117.1199999999999</v>
      </c>
    </row>
    <row r="48" spans="3:8">
      <c r="C48" s="15"/>
      <c r="D48" s="15"/>
      <c r="E48" s="15" t="s">
        <v>30</v>
      </c>
      <c r="F48" s="16" t="s">
        <v>31</v>
      </c>
      <c r="G48" s="14">
        <v>177</v>
      </c>
      <c r="H48" s="14">
        <v>176.9</v>
      </c>
    </row>
    <row r="49" spans="3:8">
      <c r="C49" s="15"/>
      <c r="D49" s="15"/>
      <c r="E49" s="15" t="s">
        <v>32</v>
      </c>
      <c r="F49" s="16" t="s">
        <v>33</v>
      </c>
      <c r="G49" s="14">
        <v>7220</v>
      </c>
      <c r="H49" s="14">
        <v>7220</v>
      </c>
    </row>
    <row r="50" spans="3:8">
      <c r="C50" s="15"/>
      <c r="D50" s="15"/>
      <c r="E50" s="15" t="s">
        <v>34</v>
      </c>
      <c r="F50" s="16" t="s">
        <v>35</v>
      </c>
      <c r="G50" s="14">
        <v>26260</v>
      </c>
      <c r="H50" s="14">
        <v>26255.75</v>
      </c>
    </row>
    <row r="51" spans="3:8">
      <c r="C51" s="15"/>
      <c r="D51" s="15"/>
      <c r="E51" s="15" t="s">
        <v>36</v>
      </c>
      <c r="F51" s="16" t="s">
        <v>37</v>
      </c>
      <c r="G51" s="14">
        <v>34276</v>
      </c>
      <c r="H51" s="14">
        <v>34275.519999999997</v>
      </c>
    </row>
    <row r="52" spans="3:8">
      <c r="C52" s="15"/>
      <c r="D52" s="15"/>
      <c r="E52" s="15" t="s">
        <v>38</v>
      </c>
      <c r="F52" s="16" t="s">
        <v>39</v>
      </c>
      <c r="G52" s="14">
        <v>598</v>
      </c>
      <c r="H52" s="14">
        <v>597.16999999999996</v>
      </c>
    </row>
    <row r="53" spans="3:8">
      <c r="C53" s="15"/>
      <c r="D53" s="15"/>
      <c r="E53" s="15" t="s">
        <v>40</v>
      </c>
      <c r="F53" s="16" t="s">
        <v>41</v>
      </c>
      <c r="G53" s="14">
        <v>4314</v>
      </c>
      <c r="H53" s="14">
        <v>4313.24</v>
      </c>
    </row>
    <row r="54" spans="3:8">
      <c r="C54" s="15"/>
      <c r="D54" s="15"/>
      <c r="E54" s="15" t="s">
        <v>42</v>
      </c>
      <c r="F54" s="16" t="s">
        <v>43</v>
      </c>
      <c r="G54" s="14">
        <v>13828</v>
      </c>
      <c r="H54" s="14">
        <v>13821.39</v>
      </c>
    </row>
    <row r="55" spans="3:8">
      <c r="C55" s="15"/>
      <c r="D55" s="15"/>
      <c r="E55" s="15" t="s">
        <v>44</v>
      </c>
      <c r="F55" s="16" t="s">
        <v>45</v>
      </c>
      <c r="G55" s="14">
        <v>10165</v>
      </c>
      <c r="H55" s="14">
        <v>10165</v>
      </c>
    </row>
    <row r="56" spans="3:8">
      <c r="C56" s="8" t="s">
        <v>5</v>
      </c>
      <c r="D56" s="8"/>
      <c r="E56" s="8"/>
      <c r="F56" s="9" t="s">
        <v>6</v>
      </c>
      <c r="G56" s="10">
        <f>G57</f>
        <v>22882</v>
      </c>
      <c r="H56" s="10">
        <f>H57</f>
        <v>22887</v>
      </c>
    </row>
    <row r="57" spans="3:8">
      <c r="C57" s="11"/>
      <c r="D57" s="11" t="s">
        <v>7</v>
      </c>
      <c r="E57" s="11"/>
      <c r="F57" s="12" t="s">
        <v>8</v>
      </c>
      <c r="G57" s="13">
        <f>G59+G60+G61+G62</f>
        <v>22882</v>
      </c>
      <c r="H57" s="13">
        <f>H59+H60+H61+H62+H58</f>
        <v>22887</v>
      </c>
    </row>
    <row r="58" spans="3:8" ht="22.5">
      <c r="C58" s="15"/>
      <c r="D58" s="15"/>
      <c r="E58" s="15" t="s">
        <v>52</v>
      </c>
      <c r="F58" s="16" t="s">
        <v>53</v>
      </c>
      <c r="G58" s="14">
        <v>0</v>
      </c>
      <c r="H58" s="14">
        <v>15.19</v>
      </c>
    </row>
    <row r="59" spans="3:8">
      <c r="C59" s="15"/>
      <c r="D59" s="15"/>
      <c r="E59" s="15" t="s">
        <v>34</v>
      </c>
      <c r="F59" s="16" t="s">
        <v>35</v>
      </c>
      <c r="G59" s="14">
        <v>15550</v>
      </c>
      <c r="H59" s="14">
        <v>15540.68</v>
      </c>
    </row>
    <row r="60" spans="3:8">
      <c r="C60" s="15"/>
      <c r="D60" s="15"/>
      <c r="E60" s="15" t="s">
        <v>36</v>
      </c>
      <c r="F60" s="16" t="s">
        <v>37</v>
      </c>
      <c r="G60" s="14">
        <v>1858</v>
      </c>
      <c r="H60" s="14">
        <v>1857.24</v>
      </c>
    </row>
    <row r="61" spans="3:8">
      <c r="C61" s="15"/>
      <c r="D61" s="15"/>
      <c r="E61" s="15" t="s">
        <v>46</v>
      </c>
      <c r="F61" s="16" t="s">
        <v>47</v>
      </c>
      <c r="G61" s="14">
        <v>3910</v>
      </c>
      <c r="H61" s="14">
        <v>3909.89</v>
      </c>
    </row>
    <row r="62" spans="3:8">
      <c r="C62" s="15"/>
      <c r="D62" s="15"/>
      <c r="E62" s="15" t="s">
        <v>40</v>
      </c>
      <c r="F62" s="16" t="s">
        <v>41</v>
      </c>
      <c r="G62" s="14">
        <v>1564</v>
      </c>
      <c r="H62" s="14">
        <v>1564</v>
      </c>
    </row>
    <row r="63" spans="3:8">
      <c r="C63" s="8" t="s">
        <v>9</v>
      </c>
      <c r="D63" s="8"/>
      <c r="E63" s="8"/>
      <c r="F63" s="9" t="s">
        <v>10</v>
      </c>
      <c r="G63" s="10">
        <f>G64+G69</f>
        <v>295050</v>
      </c>
      <c r="H63" s="10">
        <f>H64+H69</f>
        <v>270001.92000000004</v>
      </c>
    </row>
    <row r="64" spans="3:8">
      <c r="C64" s="11"/>
      <c r="D64" s="11" t="s">
        <v>11</v>
      </c>
      <c r="E64" s="11"/>
      <c r="F64" s="12" t="s">
        <v>12</v>
      </c>
      <c r="G64" s="13">
        <f>G65+G66+G67+G68</f>
        <v>11950</v>
      </c>
      <c r="H64" s="13">
        <f>H65+H67+H68+H66</f>
        <v>11950</v>
      </c>
    </row>
    <row r="65" spans="3:8">
      <c r="C65" s="15"/>
      <c r="D65" s="15"/>
      <c r="E65" s="15" t="s">
        <v>32</v>
      </c>
      <c r="F65" s="16" t="s">
        <v>33</v>
      </c>
      <c r="G65" s="14">
        <v>2150</v>
      </c>
      <c r="H65" s="14">
        <v>2150</v>
      </c>
    </row>
    <row r="66" spans="3:8">
      <c r="C66" s="15"/>
      <c r="D66" s="15"/>
      <c r="E66" s="15" t="s">
        <v>34</v>
      </c>
      <c r="F66" s="16" t="s">
        <v>35</v>
      </c>
      <c r="G66" s="14">
        <v>100</v>
      </c>
      <c r="H66" s="14">
        <v>100</v>
      </c>
    </row>
    <row r="67" spans="3:8">
      <c r="C67" s="15"/>
      <c r="D67" s="15"/>
      <c r="E67" s="15" t="s">
        <v>48</v>
      </c>
      <c r="F67" s="16" t="s">
        <v>49</v>
      </c>
      <c r="G67" s="14">
        <v>1200</v>
      </c>
      <c r="H67" s="14">
        <v>1200</v>
      </c>
    </row>
    <row r="68" spans="3:8">
      <c r="C68" s="15"/>
      <c r="D68" s="15"/>
      <c r="E68" s="15" t="s">
        <v>40</v>
      </c>
      <c r="F68" s="16" t="s">
        <v>41</v>
      </c>
      <c r="G68" s="14">
        <v>8500</v>
      </c>
      <c r="H68" s="14">
        <v>8500</v>
      </c>
    </row>
    <row r="69" spans="3:8">
      <c r="C69" s="11"/>
      <c r="D69" s="11" t="s">
        <v>13</v>
      </c>
      <c r="E69" s="11"/>
      <c r="F69" s="12" t="s">
        <v>14</v>
      </c>
      <c r="G69" s="13">
        <v>283100</v>
      </c>
      <c r="H69" s="13">
        <f>H70+H71+H72+H73+H74+H75+H76+H77</f>
        <v>258051.92</v>
      </c>
    </row>
    <row r="70" spans="3:8" ht="22.5">
      <c r="C70" s="15"/>
      <c r="D70" s="15"/>
      <c r="E70" s="15" t="s">
        <v>52</v>
      </c>
      <c r="F70" s="16" t="s">
        <v>53</v>
      </c>
      <c r="G70" s="14">
        <v>0</v>
      </c>
      <c r="H70" s="14">
        <v>137.77000000000001</v>
      </c>
    </row>
    <row r="71" spans="3:8">
      <c r="C71" s="15"/>
      <c r="D71" s="15"/>
      <c r="E71" s="15" t="s">
        <v>32</v>
      </c>
      <c r="F71" s="16" t="s">
        <v>33</v>
      </c>
      <c r="G71" s="14">
        <v>0</v>
      </c>
      <c r="H71" s="14">
        <v>0</v>
      </c>
    </row>
    <row r="72" spans="3:8">
      <c r="C72" s="15"/>
      <c r="D72" s="15"/>
      <c r="E72" s="15" t="s">
        <v>34</v>
      </c>
      <c r="F72" s="16" t="s">
        <v>35</v>
      </c>
      <c r="G72" s="14">
        <v>36800</v>
      </c>
      <c r="H72" s="14">
        <v>36609.11</v>
      </c>
    </row>
    <row r="73" spans="3:8">
      <c r="C73" s="15"/>
      <c r="D73" s="15"/>
      <c r="E73" s="15" t="s">
        <v>36</v>
      </c>
      <c r="F73" s="16" t="s">
        <v>37</v>
      </c>
      <c r="G73" s="14">
        <v>224700</v>
      </c>
      <c r="H73" s="14">
        <v>203792.82</v>
      </c>
    </row>
    <row r="74" spans="3:8">
      <c r="C74" s="15"/>
      <c r="D74" s="15"/>
      <c r="E74" s="15" t="s">
        <v>38</v>
      </c>
      <c r="F74" s="16" t="s">
        <v>39</v>
      </c>
      <c r="G74" s="14">
        <v>1500</v>
      </c>
      <c r="H74" s="14">
        <v>0</v>
      </c>
    </row>
    <row r="75" spans="3:8">
      <c r="C75" s="15"/>
      <c r="D75" s="15"/>
      <c r="E75" s="15" t="s">
        <v>40</v>
      </c>
      <c r="F75" s="16" t="s">
        <v>41</v>
      </c>
      <c r="G75" s="14">
        <v>16000</v>
      </c>
      <c r="H75" s="14">
        <v>13512.22</v>
      </c>
    </row>
    <row r="76" spans="3:8">
      <c r="C76" s="15"/>
      <c r="D76" s="15"/>
      <c r="E76" s="15" t="s">
        <v>50</v>
      </c>
      <c r="F76" s="16" t="s">
        <v>51</v>
      </c>
      <c r="G76" s="14">
        <v>100</v>
      </c>
      <c r="H76" s="14">
        <v>0</v>
      </c>
    </row>
    <row r="77" spans="3:8">
      <c r="C77" s="15"/>
      <c r="D77" s="15"/>
      <c r="E77" s="15" t="s">
        <v>42</v>
      </c>
      <c r="F77" s="16" t="s">
        <v>43</v>
      </c>
      <c r="G77" s="14">
        <v>4000</v>
      </c>
      <c r="H77" s="14">
        <v>4000</v>
      </c>
    </row>
    <row r="78" spans="3:8">
      <c r="C78" s="17"/>
      <c r="D78" s="17"/>
      <c r="E78" s="17"/>
      <c r="F78" s="17"/>
      <c r="G78" s="17"/>
      <c r="H78" s="17"/>
    </row>
  </sheetData>
  <mergeCells count="7">
    <mergeCell ref="C43:E43"/>
    <mergeCell ref="G3:H3"/>
    <mergeCell ref="C6:H6"/>
    <mergeCell ref="C8:H8"/>
    <mergeCell ref="C9:E9"/>
    <mergeCell ref="C17:E17"/>
    <mergeCell ref="C25:E25"/>
  </mergeCells>
  <pageMargins left="0.7" right="0.7" top="0.75" bottom="0.75" header="0.3" footer="0.3"/>
  <pageSetup paperSize="9" scale="6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doch własne</vt:lpstr>
      <vt:lpstr>Arkusz1</vt:lpstr>
      <vt:lpstr>Arkusz2</vt:lpstr>
      <vt:lpstr>Arkusz3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2011-03-22T11:19:10Z</dcterms:modified>
</cp:coreProperties>
</file>