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11 Dotacje dla sfp" sheetId="4" r:id="rId1"/>
    <sheet name="Arkusz1" sheetId="1" r:id="rId2"/>
    <sheet name="Arkusz2" sheetId="2" r:id="rId3"/>
    <sheet name="Arkusz3" sheetId="3" r:id="rId4"/>
  </sheets>
  <calcPr calcId="124519"/>
</workbook>
</file>

<file path=xl/calcChain.xml><?xml version="1.0" encoding="utf-8"?>
<calcChain xmlns="http://schemas.openxmlformats.org/spreadsheetml/2006/main">
  <c r="K65" i="4"/>
  <c r="L65" s="1"/>
  <c r="L64"/>
  <c r="L35"/>
  <c r="L36"/>
  <c r="L37"/>
  <c r="L38"/>
  <c r="L39"/>
  <c r="L40"/>
  <c r="L41"/>
  <c r="L42"/>
  <c r="L43"/>
  <c r="L44"/>
  <c r="L45"/>
  <c r="L46"/>
  <c r="L47"/>
  <c r="L48"/>
  <c r="L49"/>
  <c r="L50"/>
  <c r="L51"/>
  <c r="L34"/>
  <c r="K52"/>
  <c r="J52"/>
  <c r="K27"/>
  <c r="L10"/>
  <c r="L11"/>
  <c r="L12"/>
  <c r="L13"/>
  <c r="L14"/>
  <c r="L15"/>
  <c r="L16"/>
  <c r="L17"/>
  <c r="L18"/>
  <c r="L19"/>
  <c r="L20"/>
  <c r="L21"/>
  <c r="L22"/>
  <c r="L23"/>
  <c r="L24"/>
  <c r="L25"/>
  <c r="L26"/>
  <c r="L9"/>
  <c r="J27"/>
  <c r="L52" l="1"/>
  <c r="L27"/>
</calcChain>
</file>

<file path=xl/sharedStrings.xml><?xml version="1.0" encoding="utf-8"?>
<sst xmlns="http://schemas.openxmlformats.org/spreadsheetml/2006/main" count="122" uniqueCount="53">
  <si>
    <t>Lp.</t>
  </si>
  <si>
    <t>Dział</t>
  </si>
  <si>
    <t>Rozdział</t>
  </si>
  <si>
    <t>§</t>
  </si>
  <si>
    <t>Nazwa zadania</t>
  </si>
  <si>
    <t>Gmina Nakło nad Notecią - porozumienie w sprawie partycypacji w budowie ścieżki rowerowo-pieszej Nakło Paterek</t>
  </si>
  <si>
    <t>Gmina Nakło nad Notecią - umowa w sprawie partycypacji w kosztach budowy drogi - obejście miasta Nakła nad Notecią</t>
  </si>
  <si>
    <t>Gmina Nakło nad Notecią, Kcynia, Szubin, Mrocza, Sadki - umowa w sprawie pomocy finansowej na realizację ponadgminnych  zadań promocyjnych Powiatu Nakielskiego (10.000 zł dla każdej gminy)</t>
  </si>
  <si>
    <t>Gmina Nakło nad Notecią - umowa w sprawie pomocy finansowej na zakup nadajnika dla Radia Nakło</t>
  </si>
  <si>
    <t>Gmina Nakło nad Notecią - umowa w sprawie partycypacji w kosztach budowy systemu monitoringu na terenie Gminy Nakło nad Notecią</t>
  </si>
  <si>
    <t>801</t>
  </si>
  <si>
    <t>80130</t>
  </si>
  <si>
    <t>Powiat Zielona Góra, Powiat Brodnica, Powiat Poznań, Powiat Wągrowiec - porozumienie w sprawie dofinansowania dokształcania uczniów klas wielozawodowych</t>
  </si>
  <si>
    <t>Urząd Marszałkowski - porozumienie w sprawie dofinansowania dokształcania uczniów klas wielozawodowych</t>
  </si>
  <si>
    <t>852</t>
  </si>
  <si>
    <t>85201</t>
  </si>
  <si>
    <t>Powiat Gniezno, Powiat Sępólno Krajeńskie, Powiat Brodnica, Powiat Chełmno, Powiat Inowrocław, Powiat Września, Powiat Grudziądz, Powiat Bydgoszcz, Miasto Bydgoszcz, Powiat Świecie, Powiat Toruń - porozumienie w sprawie ponoszenia wydatków związanych z pobytem dzieci powiatu nakielskiego w placówkach opiekuńczo-wychowawczych</t>
  </si>
  <si>
    <t>900</t>
  </si>
  <si>
    <t>90019</t>
  </si>
  <si>
    <t>Gmina Nakło nad Notecią - umowa o dofinansowanie powiatowego programu ochrony powietrza dla powiatu nakielskiego pn: "Redukcja niskiej emisji w ramach realizacji programu ochrony powietrza na terenie Nakła nad Notecią"</t>
  </si>
  <si>
    <t>Gmina Nakło nad Notecią, Kcynia, Szubin, Mrocza, Sadki - umowa w sprawie pomocy finansowej na realizację zadania polegającego na uzuwaniu azbestu (po 4.000,00 zł dla każdej gminy)</t>
  </si>
  <si>
    <t xml:space="preserve">Gmina Nakło nad Notecią, Kcynia, Szubin, Mrocza, Sadki - umowa o dofinansowanie zadania polegającego na ochronie kasztanowców </t>
  </si>
  <si>
    <t>85204</t>
  </si>
  <si>
    <t>Powiat Brodnica, Powiat Sępólno Krajeńskie, Miasto Bydgoszcz, Powiat Szczecin, Miasto Toruń, Miasto Kielce, Powiat Wąbrzeźno, Powiat Żnin, Powiat Piła - porozumienie w sprawie ponoszenia wydatków związanych z pobytem dzieci z powiatu nakielskiego w rodzinach zastępczych</t>
  </si>
  <si>
    <t>921</t>
  </si>
  <si>
    <t>92116</t>
  </si>
  <si>
    <t>Urząd Miasta i Gminy w Nakle nad Notecią - porozumienie w sprawie powierzenia Bibliotece Publicznej w Nakle nad Notecią zadań Powiatowej Biblioteki Publicznej dla Powiatu Nakielskiego</t>
  </si>
  <si>
    <t>926</t>
  </si>
  <si>
    <t>92601</t>
  </si>
  <si>
    <t>Urząd Miasta i Gminy w Nakle nad Notecią - umowa w sprawie partycypacji w kosztach budowy boiska sportowego "Orlik" przy SP Nr 2 w Nakle nad Notecią</t>
  </si>
  <si>
    <t>Urząd Miasta i Gminy w Nakle nad Notecią - porozumienie w sprawie partycypacji w kosztach budowy basenu w Nakle nad Notecią</t>
  </si>
  <si>
    <r>
      <t xml:space="preserve">Warsztat Terapii Zajeciowej </t>
    </r>
    <r>
      <rPr>
        <i/>
        <sz val="12"/>
        <rFont val="Arial"/>
        <family val="2"/>
        <charset val="238"/>
      </rPr>
      <t xml:space="preserve">„Nasz Dom" </t>
    </r>
    <r>
      <rPr>
        <sz val="12"/>
        <rFont val="Arial"/>
        <family val="2"/>
        <charset val="238"/>
      </rPr>
      <t>w Mroczy</t>
    </r>
  </si>
  <si>
    <t>92695</t>
  </si>
  <si>
    <t>Urząd Gminy w Mroczy - umowa w sprawie dofinansowania zakupu wyposażenia Centrum Przygotowań Olimpijskich dla Dziewcząt w Mroczy</t>
  </si>
  <si>
    <t>853</t>
  </si>
  <si>
    <t>85395</t>
  </si>
  <si>
    <t>2717    2719</t>
  </si>
  <si>
    <t>Urząd Gminy w Mroczy, Urząd Gminy Kcynia, Urząd Gminy Wyrzysk, Urząd Gminy Łobżenica - umowa w sprawie pomocy finansowej w związku z realizacją projektu "Profesjonalny samorząd" POKL</t>
  </si>
  <si>
    <t>Ogółem</t>
  </si>
  <si>
    <t>w złotych</t>
  </si>
  <si>
    <t>Urząd Gminy w Mroczy (9.368zł), Urząd Gminy Kcynia (17.696zł), Urząd Gminy Wyrzysk (17.696zł), Urząd Gminy Łobżenica (18.453zł) - umowa w sprawie pomocy finansowej w związku z realizacją projektu "Profesjonalny samorząd" POKL</t>
  </si>
  <si>
    <t>Urząd Gminy w Mroczy (532zł), Urząd Gminy Kcynia (1004zł), Urząd Gminy Wyrzysk (1004zł), Urząd Gminy Łobżenica (1047zł) - umowa w sprawie pomocy finansowej w związku z realizacją projektu "Profesjonalny samorząd" POKL</t>
  </si>
  <si>
    <t>Nazwa instytucji</t>
  </si>
  <si>
    <t>Razem</t>
  </si>
  <si>
    <t>SPRAWOZDANIE Z UDZIELONYCH DOTACJI Z BUDŻETU POWIATU NAKIELSKIEGO DLA JEDNOSTEK NALEŻĄCYCH DO SEKTORA FINANSÓWPUBLICZNYCH W 2010 ROKU</t>
  </si>
  <si>
    <t>Plan</t>
  </si>
  <si>
    <t>Wykonanie</t>
  </si>
  <si>
    <t>%</t>
  </si>
  <si>
    <t>Sprawozdanie z udzielonych dotacji celowych dla jednostek należących do sektora finansów publicznych w 2010 roku</t>
  </si>
  <si>
    <t>Sprawozdanie z udzielonych dotacji podmiotowych z budżetu powiatu nakielskiego dla jednostek należących do sektora finansów publicznych  w 2010 roku</t>
  </si>
  <si>
    <t>Załącznik Nr 11                                                                do sprawozdania z wykonania                                budżetu powiatu nakielskiego                              za 2010 rok</t>
  </si>
  <si>
    <t>Załącznik Nr 11 a                                                              do sprawozdania z wykonania                                budżetu powiatu nakielskiego                              za 2010 rok</t>
  </si>
  <si>
    <t>Załącznik Nr 11 b                                                              do sprawozdania z wykonania                                budżetu powiatu nakielskiego                              za 2010 rok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</si>
</sst>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4"/>
      <color theme="1"/>
      <name val="Arial"/>
      <family val="2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charset val="204"/>
    </font>
    <font>
      <sz val="12"/>
      <color theme="1"/>
      <name val="Times New Roman"/>
      <family val="1"/>
      <charset val="238"/>
    </font>
    <font>
      <b/>
      <sz val="1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right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justify" vertical="center" wrapText="1"/>
    </xf>
    <xf numFmtId="4" fontId="7" fillId="0" borderId="1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4" fillId="0" borderId="0" xfId="1" applyFont="1"/>
    <xf numFmtId="0" fontId="9" fillId="0" borderId="1" xfId="1" applyFont="1" applyBorder="1" applyAlignment="1">
      <alignment horizontal="justify" vertical="center"/>
    </xf>
    <xf numFmtId="4" fontId="9" fillId="0" borderId="1" xfId="1" applyNumberFormat="1" applyFont="1" applyBorder="1" applyAlignment="1">
      <alignment vertical="center"/>
    </xf>
    <xf numFmtId="10" fontId="7" fillId="0" borderId="1" xfId="1" applyNumberFormat="1" applyFont="1" applyBorder="1" applyAlignment="1">
      <alignment horizontal="right" vertical="center"/>
    </xf>
    <xf numFmtId="10" fontId="9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right" vertical="center" wrapText="1"/>
    </xf>
    <xf numFmtId="10" fontId="7" fillId="0" borderId="1" xfId="1" applyNumberFormat="1" applyFont="1" applyBorder="1" applyAlignment="1">
      <alignment vertical="center"/>
    </xf>
    <xf numFmtId="4" fontId="9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" fontId="13" fillId="0" borderId="2" xfId="1" applyNumberFormat="1" applyFont="1" applyBorder="1" applyAlignment="1">
      <alignment vertical="center"/>
    </xf>
    <xf numFmtId="4" fontId="13" fillId="0" borderId="2" xfId="1" applyNumberFormat="1" applyFont="1" applyBorder="1" applyAlignment="1">
      <alignment horizontal="right" vertical="center" wrapText="1"/>
    </xf>
    <xf numFmtId="10" fontId="13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justify" vertical="center" wrapText="1"/>
    </xf>
  </cellXfs>
  <cellStyles count="12">
    <cellStyle name="Normalny" xfId="0" builtinId="0"/>
    <cellStyle name="Normalny 2" xfId="1"/>
    <cellStyle name="Normalny 2 2" xfId="2"/>
    <cellStyle name="Normalny 2 2 2" xfId="3"/>
    <cellStyle name="Normalny 3" xfId="4"/>
    <cellStyle name="Normalny 3 2" xfId="5"/>
    <cellStyle name="Normalny 4" xfId="6"/>
    <cellStyle name="Normalny 5" xfId="7"/>
    <cellStyle name="Normalny 5 2" xfId="8"/>
    <cellStyle name="Normalny 6" xfId="9"/>
    <cellStyle name="Normalny 7" xfId="10"/>
    <cellStyle name="Normalny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L65"/>
  <sheetViews>
    <sheetView tabSelected="1" topLeftCell="D57" workbookViewId="0">
      <selection activeCell="J69" sqref="J69"/>
    </sheetView>
  </sheetViews>
  <sheetFormatPr defaultRowHeight="15"/>
  <cols>
    <col min="4" max="4" width="6.5703125" customWidth="1"/>
    <col min="5" max="5" width="6.85546875" customWidth="1"/>
    <col min="6" max="6" width="8.5703125" customWidth="1"/>
    <col min="7" max="8" width="8.85546875" customWidth="1"/>
    <col min="9" max="9" width="54" customWidth="1"/>
    <col min="10" max="10" width="17.5703125" customWidth="1"/>
    <col min="11" max="11" width="16" customWidth="1"/>
    <col min="12" max="12" width="11.42578125" customWidth="1"/>
  </cols>
  <sheetData>
    <row r="1" spans="5:12" ht="40.5" customHeight="1"/>
    <row r="2" spans="5:12" ht="68.25" customHeight="1">
      <c r="K2" s="39" t="s">
        <v>50</v>
      </c>
      <c r="L2" s="39"/>
    </row>
    <row r="3" spans="5:12" ht="66.75" customHeight="1">
      <c r="F3" s="33" t="s">
        <v>44</v>
      </c>
      <c r="G3" s="33"/>
      <c r="H3" s="33"/>
      <c r="I3" s="33"/>
      <c r="J3" s="33"/>
      <c r="K3" s="33"/>
      <c r="L3" s="33"/>
    </row>
    <row r="4" spans="5:12" ht="18.75" customHeight="1">
      <c r="F4" s="1"/>
      <c r="G4" s="1"/>
      <c r="H4" s="1"/>
      <c r="I4" s="1"/>
      <c r="J4" s="1"/>
      <c r="K4" s="1"/>
      <c r="L4" s="1"/>
    </row>
    <row r="5" spans="5:12">
      <c r="E5" s="31"/>
      <c r="F5" s="32"/>
      <c r="G5" s="32"/>
      <c r="H5" s="32"/>
      <c r="I5" s="32"/>
      <c r="J5" s="32"/>
      <c r="K5" s="32"/>
      <c r="L5" s="32"/>
    </row>
    <row r="7" spans="5:12" ht="18">
      <c r="E7" s="2" t="s">
        <v>0</v>
      </c>
      <c r="F7" s="2" t="s">
        <v>1</v>
      </c>
      <c r="G7" s="2" t="s">
        <v>2</v>
      </c>
      <c r="H7" s="3" t="s">
        <v>3</v>
      </c>
      <c r="I7" s="4" t="s">
        <v>4</v>
      </c>
      <c r="J7" s="4" t="s">
        <v>45</v>
      </c>
      <c r="K7" s="4" t="s">
        <v>46</v>
      </c>
      <c r="L7" s="4" t="s">
        <v>47</v>
      </c>
    </row>
    <row r="8" spans="5:12">
      <c r="E8" s="5">
        <v>1</v>
      </c>
      <c r="F8" s="5">
        <v>2</v>
      </c>
      <c r="G8" s="5">
        <v>3</v>
      </c>
      <c r="H8" s="6">
        <v>4</v>
      </c>
      <c r="I8" s="5">
        <v>5</v>
      </c>
      <c r="J8" s="5">
        <v>6</v>
      </c>
      <c r="K8" s="5">
        <v>7</v>
      </c>
      <c r="L8" s="5">
        <v>8</v>
      </c>
    </row>
    <row r="9" spans="5:12" ht="45">
      <c r="E9" s="7">
        <v>1</v>
      </c>
      <c r="F9" s="7">
        <v>600</v>
      </c>
      <c r="G9" s="7">
        <v>60013</v>
      </c>
      <c r="H9" s="8">
        <v>6300</v>
      </c>
      <c r="I9" s="9" t="s">
        <v>5</v>
      </c>
      <c r="J9" s="10">
        <v>100000</v>
      </c>
      <c r="K9" s="27">
        <v>68556.899999999994</v>
      </c>
      <c r="L9" s="25">
        <f>K9/J9</f>
        <v>0.68556899999999998</v>
      </c>
    </row>
    <row r="10" spans="5:12" ht="45">
      <c r="E10" s="7">
        <v>2</v>
      </c>
      <c r="F10" s="7">
        <v>600</v>
      </c>
      <c r="G10" s="7">
        <v>60016</v>
      </c>
      <c r="H10" s="8">
        <v>6300</v>
      </c>
      <c r="I10" s="9" t="s">
        <v>6</v>
      </c>
      <c r="J10" s="10">
        <v>70000</v>
      </c>
      <c r="K10" s="27">
        <v>0</v>
      </c>
      <c r="L10" s="25">
        <f t="shared" ref="L10:L27" si="0">K10/J10</f>
        <v>0</v>
      </c>
    </row>
    <row r="11" spans="5:12" ht="60">
      <c r="E11" s="7">
        <v>3</v>
      </c>
      <c r="F11" s="7">
        <v>750</v>
      </c>
      <c r="G11" s="7">
        <v>75075</v>
      </c>
      <c r="H11" s="8">
        <v>2710</v>
      </c>
      <c r="I11" s="9" t="s">
        <v>7</v>
      </c>
      <c r="J11" s="10">
        <v>50000</v>
      </c>
      <c r="K11" s="27">
        <v>50000</v>
      </c>
      <c r="L11" s="25">
        <f t="shared" si="0"/>
        <v>1</v>
      </c>
    </row>
    <row r="12" spans="5:12" ht="52.5" customHeight="1">
      <c r="E12" s="7">
        <v>4</v>
      </c>
      <c r="F12" s="7">
        <v>750</v>
      </c>
      <c r="G12" s="7">
        <v>75095</v>
      </c>
      <c r="H12" s="8">
        <v>2710</v>
      </c>
      <c r="I12" s="9" t="s">
        <v>8</v>
      </c>
      <c r="J12" s="10">
        <v>1000</v>
      </c>
      <c r="K12" s="27">
        <v>1000</v>
      </c>
      <c r="L12" s="25">
        <f t="shared" si="0"/>
        <v>1</v>
      </c>
    </row>
    <row r="13" spans="5:12" ht="45">
      <c r="E13" s="7">
        <v>5</v>
      </c>
      <c r="F13" s="7">
        <v>754</v>
      </c>
      <c r="G13" s="7">
        <v>75495</v>
      </c>
      <c r="H13" s="8">
        <v>6300</v>
      </c>
      <c r="I13" s="9" t="s">
        <v>9</v>
      </c>
      <c r="J13" s="10">
        <v>6471</v>
      </c>
      <c r="K13" s="27">
        <v>0</v>
      </c>
      <c r="L13" s="25">
        <f t="shared" si="0"/>
        <v>0</v>
      </c>
    </row>
    <row r="14" spans="5:12" ht="60">
      <c r="E14" s="7">
        <v>6</v>
      </c>
      <c r="F14" s="11" t="s">
        <v>10</v>
      </c>
      <c r="G14" s="11" t="s">
        <v>11</v>
      </c>
      <c r="H14" s="7">
        <v>2320</v>
      </c>
      <c r="I14" s="12" t="s">
        <v>12</v>
      </c>
      <c r="J14" s="13">
        <v>20000</v>
      </c>
      <c r="K14" s="27">
        <v>3790</v>
      </c>
      <c r="L14" s="25">
        <f t="shared" si="0"/>
        <v>0.1895</v>
      </c>
    </row>
    <row r="15" spans="5:12" ht="45">
      <c r="E15" s="7">
        <v>7</v>
      </c>
      <c r="F15" s="11" t="s">
        <v>10</v>
      </c>
      <c r="G15" s="11" t="s">
        <v>11</v>
      </c>
      <c r="H15" s="7">
        <v>2330</v>
      </c>
      <c r="I15" s="12" t="s">
        <v>13</v>
      </c>
      <c r="J15" s="13">
        <v>151900</v>
      </c>
      <c r="K15" s="27">
        <v>130880</v>
      </c>
      <c r="L15" s="25">
        <f t="shared" si="0"/>
        <v>0.86161948650427911</v>
      </c>
    </row>
    <row r="16" spans="5:12" ht="120">
      <c r="E16" s="7">
        <v>8</v>
      </c>
      <c r="F16" s="11" t="s">
        <v>14</v>
      </c>
      <c r="G16" s="11" t="s">
        <v>15</v>
      </c>
      <c r="H16" s="7">
        <v>2320</v>
      </c>
      <c r="I16" s="12" t="s">
        <v>16</v>
      </c>
      <c r="J16" s="13">
        <v>1804000</v>
      </c>
      <c r="K16" s="27">
        <v>1744277.1</v>
      </c>
      <c r="L16" s="25">
        <f t="shared" si="0"/>
        <v>0.96689417960088697</v>
      </c>
    </row>
    <row r="17" spans="5:12" ht="111.75" customHeight="1">
      <c r="E17" s="7">
        <v>9</v>
      </c>
      <c r="F17" s="11" t="s">
        <v>17</v>
      </c>
      <c r="G17" s="11" t="s">
        <v>18</v>
      </c>
      <c r="H17" s="7">
        <v>2710</v>
      </c>
      <c r="I17" s="12" t="s">
        <v>19</v>
      </c>
      <c r="J17" s="13">
        <v>10000</v>
      </c>
      <c r="K17" s="27">
        <v>0</v>
      </c>
      <c r="L17" s="25">
        <f t="shared" si="0"/>
        <v>0</v>
      </c>
    </row>
    <row r="18" spans="5:12" ht="88.5" customHeight="1">
      <c r="E18" s="7">
        <v>10</v>
      </c>
      <c r="F18" s="11" t="s">
        <v>17</v>
      </c>
      <c r="G18" s="11" t="s">
        <v>18</v>
      </c>
      <c r="H18" s="7">
        <v>2710</v>
      </c>
      <c r="I18" s="12" t="s">
        <v>20</v>
      </c>
      <c r="J18" s="13">
        <v>20000</v>
      </c>
      <c r="K18" s="27">
        <v>5000</v>
      </c>
      <c r="L18" s="25">
        <f t="shared" si="0"/>
        <v>0.25</v>
      </c>
    </row>
    <row r="19" spans="5:12" ht="72" customHeight="1">
      <c r="E19" s="7">
        <v>11</v>
      </c>
      <c r="F19" s="11" t="s">
        <v>17</v>
      </c>
      <c r="G19" s="11" t="s">
        <v>18</v>
      </c>
      <c r="H19" s="7">
        <v>2710</v>
      </c>
      <c r="I19" s="12" t="s">
        <v>21</v>
      </c>
      <c r="J19" s="13">
        <v>11000</v>
      </c>
      <c r="K19" s="27">
        <v>11000</v>
      </c>
      <c r="L19" s="25">
        <f t="shared" si="0"/>
        <v>1</v>
      </c>
    </row>
    <row r="20" spans="5:12" ht="90">
      <c r="E20" s="7">
        <v>12</v>
      </c>
      <c r="F20" s="11" t="s">
        <v>14</v>
      </c>
      <c r="G20" s="11" t="s">
        <v>22</v>
      </c>
      <c r="H20" s="7">
        <v>2320</v>
      </c>
      <c r="I20" s="12" t="s">
        <v>23</v>
      </c>
      <c r="J20" s="13">
        <v>320000</v>
      </c>
      <c r="K20" s="27">
        <v>300055.83</v>
      </c>
      <c r="L20" s="25">
        <f t="shared" si="0"/>
        <v>0.93767446875000005</v>
      </c>
    </row>
    <row r="21" spans="5:12" ht="60">
      <c r="E21" s="7">
        <v>13</v>
      </c>
      <c r="F21" s="11" t="s">
        <v>24</v>
      </c>
      <c r="G21" s="11" t="s">
        <v>25</v>
      </c>
      <c r="H21" s="7">
        <v>2310</v>
      </c>
      <c r="I21" s="12" t="s">
        <v>26</v>
      </c>
      <c r="J21" s="13">
        <v>80000</v>
      </c>
      <c r="K21" s="27">
        <v>80000</v>
      </c>
      <c r="L21" s="25">
        <f t="shared" si="0"/>
        <v>1</v>
      </c>
    </row>
    <row r="22" spans="5:12" ht="60">
      <c r="E22" s="7">
        <v>14</v>
      </c>
      <c r="F22" s="11" t="s">
        <v>27</v>
      </c>
      <c r="G22" s="11" t="s">
        <v>28</v>
      </c>
      <c r="H22" s="7">
        <v>6300</v>
      </c>
      <c r="I22" s="12" t="s">
        <v>29</v>
      </c>
      <c r="J22" s="13">
        <v>200000</v>
      </c>
      <c r="K22" s="27">
        <v>161804.87</v>
      </c>
      <c r="L22" s="25">
        <f t="shared" si="0"/>
        <v>0.80902434999999995</v>
      </c>
    </row>
    <row r="23" spans="5:12" ht="45">
      <c r="E23" s="7">
        <v>15</v>
      </c>
      <c r="F23" s="11" t="s">
        <v>27</v>
      </c>
      <c r="G23" s="11" t="s">
        <v>28</v>
      </c>
      <c r="H23" s="7">
        <v>6300</v>
      </c>
      <c r="I23" s="12" t="s">
        <v>30</v>
      </c>
      <c r="J23" s="13">
        <v>300000</v>
      </c>
      <c r="K23" s="27">
        <v>300000</v>
      </c>
      <c r="L23" s="25">
        <f t="shared" si="0"/>
        <v>1</v>
      </c>
    </row>
    <row r="24" spans="5:12" ht="40.5" customHeight="1">
      <c r="E24" s="7">
        <v>16</v>
      </c>
      <c r="F24" s="7">
        <v>853</v>
      </c>
      <c r="G24" s="7">
        <v>85311</v>
      </c>
      <c r="H24" s="7">
        <v>2570</v>
      </c>
      <c r="I24" s="12" t="s">
        <v>31</v>
      </c>
      <c r="J24" s="13">
        <v>49320</v>
      </c>
      <c r="K24" s="27">
        <v>49320</v>
      </c>
      <c r="L24" s="25">
        <f t="shared" si="0"/>
        <v>1</v>
      </c>
    </row>
    <row r="25" spans="5:12" ht="64.5" customHeight="1">
      <c r="E25" s="7">
        <v>17</v>
      </c>
      <c r="F25" s="11" t="s">
        <v>27</v>
      </c>
      <c r="G25" s="11" t="s">
        <v>32</v>
      </c>
      <c r="H25" s="7">
        <v>2710</v>
      </c>
      <c r="I25" s="12" t="s">
        <v>33</v>
      </c>
      <c r="J25" s="13">
        <v>50000</v>
      </c>
      <c r="K25" s="27">
        <v>50000</v>
      </c>
      <c r="L25" s="25">
        <f t="shared" si="0"/>
        <v>1</v>
      </c>
    </row>
    <row r="26" spans="5:12" ht="81.75" customHeight="1">
      <c r="E26" s="7">
        <v>18</v>
      </c>
      <c r="F26" s="11" t="s">
        <v>34</v>
      </c>
      <c r="G26" s="11" t="s">
        <v>35</v>
      </c>
      <c r="H26" s="14" t="s">
        <v>36</v>
      </c>
      <c r="I26" s="12" t="s">
        <v>37</v>
      </c>
      <c r="J26" s="13">
        <v>66800</v>
      </c>
      <c r="K26" s="27">
        <v>60650.43</v>
      </c>
      <c r="L26" s="25">
        <f t="shared" si="0"/>
        <v>0.90794056886227548</v>
      </c>
    </row>
    <row r="27" spans="5:12" ht="18">
      <c r="E27" s="34" t="s">
        <v>38</v>
      </c>
      <c r="F27" s="35"/>
      <c r="G27" s="35"/>
      <c r="H27" s="35"/>
      <c r="I27" s="36"/>
      <c r="J27" s="15">
        <f>SUM(J9:J26)</f>
        <v>3310491</v>
      </c>
      <c r="K27" s="28">
        <f>K26+K25+K24+K23+K22+K21+K20+K19+K18+K17+K16+K15+K14+K13+K12+K11+K10+K9</f>
        <v>3016335.1300000004</v>
      </c>
      <c r="L27" s="26">
        <f t="shared" si="0"/>
        <v>0.91114433780366733</v>
      </c>
    </row>
    <row r="30" spans="5:12" ht="100.5" customHeight="1">
      <c r="K30" s="39" t="s">
        <v>51</v>
      </c>
      <c r="L30" s="39"/>
    </row>
    <row r="31" spans="5:12" ht="48" customHeight="1">
      <c r="E31" s="16"/>
      <c r="F31" s="17"/>
      <c r="G31" s="37" t="s">
        <v>48</v>
      </c>
      <c r="H31" s="37"/>
      <c r="I31" s="37"/>
      <c r="J31" s="37"/>
      <c r="K31" s="17"/>
      <c r="L31" s="17"/>
    </row>
    <row r="32" spans="5:12" ht="15.75">
      <c r="E32" s="40" t="s">
        <v>0</v>
      </c>
      <c r="F32" s="40" t="s">
        <v>1</v>
      </c>
      <c r="G32" s="40" t="s">
        <v>2</v>
      </c>
      <c r="H32" s="41" t="s">
        <v>3</v>
      </c>
      <c r="I32" s="42" t="s">
        <v>4</v>
      </c>
      <c r="J32" s="42" t="s">
        <v>45</v>
      </c>
      <c r="K32" s="42" t="s">
        <v>46</v>
      </c>
      <c r="L32" s="42" t="s">
        <v>47</v>
      </c>
    </row>
    <row r="33" spans="5:12">
      <c r="E33" s="5">
        <v>1</v>
      </c>
      <c r="F33" s="5">
        <v>2</v>
      </c>
      <c r="G33" s="5">
        <v>3</v>
      </c>
      <c r="H33" s="6">
        <v>4</v>
      </c>
      <c r="I33" s="5">
        <v>5</v>
      </c>
      <c r="J33" s="5">
        <v>6</v>
      </c>
      <c r="K33" s="5">
        <v>7</v>
      </c>
      <c r="L33" s="5">
        <v>8</v>
      </c>
    </row>
    <row r="34" spans="5:12" ht="52.5" customHeight="1">
      <c r="E34" s="7">
        <v>1</v>
      </c>
      <c r="F34" s="7">
        <v>600</v>
      </c>
      <c r="G34" s="7">
        <v>60013</v>
      </c>
      <c r="H34" s="8">
        <v>6300</v>
      </c>
      <c r="I34" s="46" t="s">
        <v>5</v>
      </c>
      <c r="J34" s="10">
        <v>100000</v>
      </c>
      <c r="K34" s="27">
        <v>68556.899999999994</v>
      </c>
      <c r="L34" s="25">
        <f>K34/J34</f>
        <v>0.68556899999999998</v>
      </c>
    </row>
    <row r="35" spans="5:12" ht="57" customHeight="1">
      <c r="E35" s="7">
        <v>2</v>
      </c>
      <c r="F35" s="7">
        <v>600</v>
      </c>
      <c r="G35" s="7">
        <v>60016</v>
      </c>
      <c r="H35" s="8">
        <v>6300</v>
      </c>
      <c r="I35" s="46" t="s">
        <v>6</v>
      </c>
      <c r="J35" s="10">
        <v>70000</v>
      </c>
      <c r="K35" s="27">
        <v>0</v>
      </c>
      <c r="L35" s="25">
        <f t="shared" ref="L35:L52" si="1">K35/J35</f>
        <v>0</v>
      </c>
    </row>
    <row r="36" spans="5:12" ht="75.75" customHeight="1">
      <c r="E36" s="7">
        <v>3</v>
      </c>
      <c r="F36" s="7">
        <v>750</v>
      </c>
      <c r="G36" s="7">
        <v>75075</v>
      </c>
      <c r="H36" s="8">
        <v>2710</v>
      </c>
      <c r="I36" s="46" t="s">
        <v>7</v>
      </c>
      <c r="J36" s="10">
        <v>50000</v>
      </c>
      <c r="K36" s="27">
        <v>50000</v>
      </c>
      <c r="L36" s="25">
        <f t="shared" si="1"/>
        <v>1</v>
      </c>
    </row>
    <row r="37" spans="5:12" ht="53.25" customHeight="1">
      <c r="E37" s="7">
        <v>4</v>
      </c>
      <c r="F37" s="7">
        <v>750</v>
      </c>
      <c r="G37" s="7">
        <v>75095</v>
      </c>
      <c r="H37" s="8">
        <v>2710</v>
      </c>
      <c r="I37" s="46" t="s">
        <v>8</v>
      </c>
      <c r="J37" s="10">
        <v>1000</v>
      </c>
      <c r="K37" s="27">
        <v>1000</v>
      </c>
      <c r="L37" s="25">
        <f t="shared" si="1"/>
        <v>1</v>
      </c>
    </row>
    <row r="38" spans="5:12" ht="42.75">
      <c r="E38" s="7">
        <v>5</v>
      </c>
      <c r="F38" s="7">
        <v>754</v>
      </c>
      <c r="G38" s="7">
        <v>75495</v>
      </c>
      <c r="H38" s="8">
        <v>6300</v>
      </c>
      <c r="I38" s="46" t="s">
        <v>9</v>
      </c>
      <c r="J38" s="10">
        <v>6471</v>
      </c>
      <c r="K38" s="27">
        <v>0</v>
      </c>
      <c r="L38" s="25">
        <f t="shared" si="1"/>
        <v>0</v>
      </c>
    </row>
    <row r="39" spans="5:12" ht="57">
      <c r="E39" s="7">
        <v>6</v>
      </c>
      <c r="F39" s="11" t="s">
        <v>10</v>
      </c>
      <c r="G39" s="11" t="s">
        <v>11</v>
      </c>
      <c r="H39" s="7">
        <v>2320</v>
      </c>
      <c r="I39" s="47" t="s">
        <v>12</v>
      </c>
      <c r="J39" s="13">
        <v>20000</v>
      </c>
      <c r="K39" s="27">
        <v>3790</v>
      </c>
      <c r="L39" s="25">
        <f t="shared" si="1"/>
        <v>0.1895</v>
      </c>
    </row>
    <row r="40" spans="5:12" ht="54" customHeight="1">
      <c r="E40" s="7">
        <v>7</v>
      </c>
      <c r="F40" s="11" t="s">
        <v>10</v>
      </c>
      <c r="G40" s="11" t="s">
        <v>11</v>
      </c>
      <c r="H40" s="7">
        <v>2330</v>
      </c>
      <c r="I40" s="47" t="s">
        <v>13</v>
      </c>
      <c r="J40" s="13">
        <v>151900</v>
      </c>
      <c r="K40" s="27">
        <v>130880</v>
      </c>
      <c r="L40" s="25">
        <f t="shared" si="1"/>
        <v>0.86161948650427911</v>
      </c>
    </row>
    <row r="41" spans="5:12" ht="126.75" customHeight="1">
      <c r="E41" s="7">
        <v>8</v>
      </c>
      <c r="F41" s="11" t="s">
        <v>14</v>
      </c>
      <c r="G41" s="11" t="s">
        <v>15</v>
      </c>
      <c r="H41" s="7">
        <v>2320</v>
      </c>
      <c r="I41" s="47" t="s">
        <v>16</v>
      </c>
      <c r="J41" s="13">
        <v>1804000</v>
      </c>
      <c r="K41" s="27">
        <v>1744277.1</v>
      </c>
      <c r="L41" s="25">
        <f t="shared" si="1"/>
        <v>0.96689417960088697</v>
      </c>
    </row>
    <row r="42" spans="5:12" ht="104.25" customHeight="1">
      <c r="E42" s="7">
        <v>9</v>
      </c>
      <c r="F42" s="11" t="s">
        <v>14</v>
      </c>
      <c r="G42" s="11" t="s">
        <v>22</v>
      </c>
      <c r="H42" s="7">
        <v>2320</v>
      </c>
      <c r="I42" s="47" t="s">
        <v>23</v>
      </c>
      <c r="J42" s="13">
        <v>320000</v>
      </c>
      <c r="K42" s="27">
        <v>0</v>
      </c>
      <c r="L42" s="25">
        <f t="shared" si="1"/>
        <v>0</v>
      </c>
    </row>
    <row r="43" spans="5:12" ht="88.5" customHeight="1">
      <c r="E43" s="7">
        <v>10</v>
      </c>
      <c r="F43" s="11" t="s">
        <v>17</v>
      </c>
      <c r="G43" s="11" t="s">
        <v>18</v>
      </c>
      <c r="H43" s="7">
        <v>2710</v>
      </c>
      <c r="I43" s="47" t="s">
        <v>19</v>
      </c>
      <c r="J43" s="13">
        <v>10000</v>
      </c>
      <c r="K43" s="27">
        <v>5000</v>
      </c>
      <c r="L43" s="25">
        <f t="shared" si="1"/>
        <v>0.5</v>
      </c>
    </row>
    <row r="44" spans="5:12" ht="75.75" customHeight="1">
      <c r="E44" s="7">
        <v>11</v>
      </c>
      <c r="F44" s="11" t="s">
        <v>17</v>
      </c>
      <c r="G44" s="11" t="s">
        <v>18</v>
      </c>
      <c r="H44" s="7">
        <v>2710</v>
      </c>
      <c r="I44" s="47" t="s">
        <v>20</v>
      </c>
      <c r="J44" s="13">
        <v>20000</v>
      </c>
      <c r="K44" s="27">
        <v>11000</v>
      </c>
      <c r="L44" s="25">
        <f t="shared" si="1"/>
        <v>0.55000000000000004</v>
      </c>
    </row>
    <row r="45" spans="5:12" ht="65.25" customHeight="1">
      <c r="E45" s="7">
        <v>12</v>
      </c>
      <c r="F45" s="11" t="s">
        <v>17</v>
      </c>
      <c r="G45" s="11" t="s">
        <v>18</v>
      </c>
      <c r="H45" s="7">
        <v>2710</v>
      </c>
      <c r="I45" s="47" t="s">
        <v>21</v>
      </c>
      <c r="J45" s="13">
        <v>11000</v>
      </c>
      <c r="K45" s="27">
        <v>300055.83</v>
      </c>
      <c r="L45" s="25">
        <f t="shared" si="1"/>
        <v>27.277802727272729</v>
      </c>
    </row>
    <row r="46" spans="5:12" ht="77.25" customHeight="1">
      <c r="E46" s="7">
        <v>13</v>
      </c>
      <c r="F46" s="11" t="s">
        <v>24</v>
      </c>
      <c r="G46" s="11" t="s">
        <v>25</v>
      </c>
      <c r="H46" s="7">
        <v>2310</v>
      </c>
      <c r="I46" s="47" t="s">
        <v>26</v>
      </c>
      <c r="J46" s="13">
        <v>80000</v>
      </c>
      <c r="K46" s="27">
        <v>80000</v>
      </c>
      <c r="L46" s="25">
        <f t="shared" si="1"/>
        <v>1</v>
      </c>
    </row>
    <row r="47" spans="5:12" ht="66.75" customHeight="1">
      <c r="E47" s="7">
        <v>14</v>
      </c>
      <c r="F47" s="11" t="s">
        <v>27</v>
      </c>
      <c r="G47" s="11" t="s">
        <v>28</v>
      </c>
      <c r="H47" s="7">
        <v>6300</v>
      </c>
      <c r="I47" s="47" t="s">
        <v>29</v>
      </c>
      <c r="J47" s="13">
        <v>200000</v>
      </c>
      <c r="K47" s="27">
        <v>161804.87</v>
      </c>
      <c r="L47" s="25">
        <f t="shared" si="1"/>
        <v>0.80902434999999995</v>
      </c>
    </row>
    <row r="48" spans="5:12" ht="68.25" customHeight="1">
      <c r="E48" s="7">
        <v>15</v>
      </c>
      <c r="F48" s="11" t="s">
        <v>27</v>
      </c>
      <c r="G48" s="11" t="s">
        <v>28</v>
      </c>
      <c r="H48" s="7">
        <v>6300</v>
      </c>
      <c r="I48" s="47" t="s">
        <v>30</v>
      </c>
      <c r="J48" s="13">
        <v>300000</v>
      </c>
      <c r="K48" s="27">
        <v>300000</v>
      </c>
      <c r="L48" s="25">
        <f t="shared" si="1"/>
        <v>1</v>
      </c>
    </row>
    <row r="49" spans="5:12" ht="63" customHeight="1">
      <c r="E49" s="7">
        <v>16</v>
      </c>
      <c r="F49" s="11" t="s">
        <v>27</v>
      </c>
      <c r="G49" s="11" t="s">
        <v>32</v>
      </c>
      <c r="H49" s="7">
        <v>2710</v>
      </c>
      <c r="I49" s="47" t="s">
        <v>33</v>
      </c>
      <c r="J49" s="13">
        <v>50000</v>
      </c>
      <c r="K49" s="27">
        <v>50000</v>
      </c>
      <c r="L49" s="25">
        <f t="shared" si="1"/>
        <v>1</v>
      </c>
    </row>
    <row r="50" spans="5:12" ht="88.5" customHeight="1">
      <c r="E50" s="7">
        <v>17</v>
      </c>
      <c r="F50" s="11" t="s">
        <v>34</v>
      </c>
      <c r="G50" s="11" t="s">
        <v>35</v>
      </c>
      <c r="H50" s="20">
        <v>2717</v>
      </c>
      <c r="I50" s="47" t="s">
        <v>40</v>
      </c>
      <c r="J50" s="13">
        <v>63213</v>
      </c>
      <c r="K50" s="27">
        <v>57393.5</v>
      </c>
      <c r="L50" s="25">
        <f t="shared" si="1"/>
        <v>0.90793824055178518</v>
      </c>
    </row>
    <row r="51" spans="5:12" ht="89.25" customHeight="1">
      <c r="E51" s="7">
        <v>18</v>
      </c>
      <c r="F51" s="11" t="s">
        <v>34</v>
      </c>
      <c r="G51" s="11" t="s">
        <v>35</v>
      </c>
      <c r="H51" s="20">
        <v>2719</v>
      </c>
      <c r="I51" s="47" t="s">
        <v>41</v>
      </c>
      <c r="J51" s="13">
        <v>3587</v>
      </c>
      <c r="K51" s="27">
        <v>3256.93</v>
      </c>
      <c r="L51" s="25">
        <f t="shared" si="1"/>
        <v>0.90798160022302754</v>
      </c>
    </row>
    <row r="52" spans="5:12" ht="25.5" customHeight="1">
      <c r="E52" s="34" t="s">
        <v>38</v>
      </c>
      <c r="F52" s="35"/>
      <c r="G52" s="35"/>
      <c r="H52" s="35"/>
      <c r="I52" s="36"/>
      <c r="J52" s="43">
        <f>SUM(J34:J51)</f>
        <v>3261171</v>
      </c>
      <c r="K52" s="44">
        <f>K51+K50+K49+K48+K47+K46+K45+K44+K43+K42+K41+K40+K39+K38+K37+K36+K35+K34</f>
        <v>2967015.1300000004</v>
      </c>
      <c r="L52" s="45">
        <f t="shared" si="1"/>
        <v>0.90980053790494286</v>
      </c>
    </row>
    <row r="56" spans="5:12" ht="102.75" customHeight="1">
      <c r="K56" s="39" t="s">
        <v>52</v>
      </c>
      <c r="L56" s="39"/>
    </row>
    <row r="57" spans="5:12" ht="97.5" customHeight="1">
      <c r="E57" s="16"/>
      <c r="F57" s="21"/>
      <c r="G57" s="38" t="s">
        <v>49</v>
      </c>
      <c r="H57" s="38"/>
      <c r="I57" s="38"/>
      <c r="J57" s="38"/>
      <c r="K57" s="38"/>
      <c r="L57" s="21"/>
    </row>
    <row r="58" spans="5:12" ht="55.5" customHeight="1">
      <c r="E58" s="16"/>
      <c r="F58" s="21"/>
      <c r="G58" s="21"/>
      <c r="H58" s="21"/>
      <c r="I58" s="21"/>
      <c r="J58" s="21"/>
      <c r="K58" s="21"/>
      <c r="L58" s="21"/>
    </row>
    <row r="59" spans="5:12">
      <c r="E59" s="31"/>
      <c r="F59" s="32"/>
      <c r="G59" s="32"/>
      <c r="H59" s="32"/>
      <c r="I59" s="32"/>
      <c r="J59" s="32"/>
      <c r="K59" s="32"/>
      <c r="L59" s="32"/>
    </row>
    <row r="60" spans="5:12" ht="15.75">
      <c r="E60" s="22"/>
      <c r="F60" s="18"/>
      <c r="G60" s="18"/>
      <c r="H60" s="18"/>
      <c r="I60" s="18"/>
      <c r="J60" s="18"/>
      <c r="K60" s="18"/>
      <c r="L60" s="18"/>
    </row>
    <row r="61" spans="5:12" ht="15.75">
      <c r="E61" s="18"/>
      <c r="F61" s="18"/>
      <c r="G61" s="18"/>
      <c r="H61" s="18"/>
      <c r="I61" s="18"/>
      <c r="J61" s="18"/>
      <c r="K61" s="18"/>
      <c r="L61" s="19" t="s">
        <v>39</v>
      </c>
    </row>
    <row r="62" spans="5:12" ht="36" customHeight="1">
      <c r="E62" s="2" t="s">
        <v>0</v>
      </c>
      <c r="F62" s="2" t="s">
        <v>1</v>
      </c>
      <c r="G62" s="2" t="s">
        <v>2</v>
      </c>
      <c r="H62" s="3" t="s">
        <v>3</v>
      </c>
      <c r="I62" s="4" t="s">
        <v>42</v>
      </c>
      <c r="J62" s="4" t="s">
        <v>45</v>
      </c>
      <c r="K62" s="4" t="s">
        <v>46</v>
      </c>
      <c r="L62" s="4" t="s">
        <v>47</v>
      </c>
    </row>
    <row r="63" spans="5:12">
      <c r="E63" s="5">
        <v>1</v>
      </c>
      <c r="F63" s="5">
        <v>2</v>
      </c>
      <c r="G63" s="5">
        <v>3</v>
      </c>
      <c r="H63" s="6">
        <v>4</v>
      </c>
      <c r="I63" s="5">
        <v>5</v>
      </c>
      <c r="J63" s="5"/>
      <c r="K63" s="5"/>
      <c r="L63" s="5">
        <v>6</v>
      </c>
    </row>
    <row r="64" spans="5:12">
      <c r="E64" s="7">
        <v>10</v>
      </c>
      <c r="F64" s="7">
        <v>853</v>
      </c>
      <c r="G64" s="7">
        <v>85311</v>
      </c>
      <c r="H64" s="7">
        <v>2570</v>
      </c>
      <c r="I64" s="12" t="s">
        <v>31</v>
      </c>
      <c r="J64" s="13">
        <v>49320</v>
      </c>
      <c r="K64" s="27">
        <v>49320</v>
      </c>
      <c r="L64" s="29">
        <f>K64/J64</f>
        <v>1</v>
      </c>
    </row>
    <row r="65" spans="5:12" ht="15.75">
      <c r="E65" s="7"/>
      <c r="F65" s="7"/>
      <c r="G65" s="7"/>
      <c r="H65" s="7"/>
      <c r="I65" s="23" t="s">
        <v>43</v>
      </c>
      <c r="J65" s="24">
        <v>49320</v>
      </c>
      <c r="K65" s="30">
        <f>K64</f>
        <v>49320</v>
      </c>
      <c r="L65" s="29">
        <f>K65/J65</f>
        <v>1</v>
      </c>
    </row>
  </sheetData>
  <mergeCells count="10">
    <mergeCell ref="K2:L2"/>
    <mergeCell ref="E59:L59"/>
    <mergeCell ref="F3:L3"/>
    <mergeCell ref="E5:L5"/>
    <mergeCell ref="E27:I27"/>
    <mergeCell ref="E52:I52"/>
    <mergeCell ref="G31:J31"/>
    <mergeCell ref="G57:K57"/>
    <mergeCell ref="K30:L30"/>
    <mergeCell ref="K56:L56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11 Dotacje dla sfp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2011-03-21T12:14:21Z</dcterms:modified>
</cp:coreProperties>
</file>