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 firstSheet="2" activeTab="6"/>
  </bookViews>
  <sheets>
    <sheet name="zał nr 1 dochody" sheetId="16" r:id="rId1"/>
    <sheet name="zał nr 2 wydatki" sheetId="17" r:id="rId2"/>
    <sheet name="Zał nr 3 WPI" sheetId="8" r:id="rId3"/>
    <sheet name="Zał nr 4" sheetId="7" r:id="rId4"/>
    <sheet name="zał nr 5 własne" sheetId="5" r:id="rId5"/>
    <sheet name="zał 6 rach doch własnych" sheetId="15" r:id="rId6"/>
    <sheet name="zał 7 projekty unijne" sheetId="14" r:id="rId7"/>
    <sheet name="Arkusz1" sheetId="1" r:id="rId8"/>
    <sheet name="Arkusz2" sheetId="2" r:id="rId9"/>
    <sheet name="Arkusz3" sheetId="3" r:id="rId10"/>
    <sheet name="Arkusz4" sheetId="4" r:id="rId11"/>
  </sheets>
  <calcPr calcId="124519"/>
</workbook>
</file>

<file path=xl/calcChain.xml><?xml version="1.0" encoding="utf-8"?>
<calcChain xmlns="http://schemas.openxmlformats.org/spreadsheetml/2006/main">
  <c r="O46" i="8"/>
  <c r="P46"/>
  <c r="G16" i="5"/>
  <c r="M46" i="8"/>
  <c r="L46"/>
  <c r="J46"/>
  <c r="I46"/>
  <c r="H46"/>
  <c r="G46"/>
  <c r="O28"/>
  <c r="N28"/>
  <c r="N46" s="1"/>
  <c r="M127" i="7" l="1"/>
  <c r="L127"/>
  <c r="J127"/>
  <c r="I127"/>
  <c r="H127"/>
  <c r="G127"/>
  <c r="G15" i="5" l="1"/>
  <c r="F16"/>
  <c r="F15" s="1"/>
  <c r="G12"/>
  <c r="F12"/>
  <c r="F11" s="1"/>
  <c r="G11"/>
  <c r="G43" l="1"/>
  <c r="F43"/>
</calcChain>
</file>

<file path=xl/sharedStrings.xml><?xml version="1.0" encoding="utf-8"?>
<sst xmlns="http://schemas.openxmlformats.org/spreadsheetml/2006/main" count="962" uniqueCount="438">
  <si>
    <t>Dochody i wydatki związane z realizacją zadań własnych powiatu nakielskiego w 2009 roku</t>
  </si>
  <si>
    <t>w złotych</t>
  </si>
  <si>
    <t>Dział</t>
  </si>
  <si>
    <t>Rozdz</t>
  </si>
  <si>
    <t>§</t>
  </si>
  <si>
    <t>Nazwa</t>
  </si>
  <si>
    <t>Dotacje ogółem</t>
  </si>
  <si>
    <t>Wydatki ogółem</t>
  </si>
  <si>
    <t>Transport i łączność</t>
  </si>
  <si>
    <t>Drogi publiczne powiatowe</t>
  </si>
  <si>
    <t>Dotacje celowe otrzymane z budżetu państwa na realizację inwestycji i zakupów inwestycyjnych własnych powiatu</t>
  </si>
  <si>
    <t>Wydatki inwestycyjne jednostek budżetowych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</si>
  <si>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</si>
  <si>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</si>
  <si>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</si>
  <si>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</si>
  <si>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</si>
  <si>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</si>
  <si>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</si>
  <si>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</si>
  <si>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</si>
  <si>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</si>
  <si>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</si>
  <si>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</si>
  <si>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</si>
  <si>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</si>
  <si>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</si>
  <si>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</si>
  <si>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</si>
  <si>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</si>
  <si>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</si>
  <si>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</si>
  <si>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</si>
  <si>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</si>
  <si>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</si>
  <si>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</si>
  <si>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</si>
  <si>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</si>
  <si>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</si>
  <si>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</si>
  <si>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</si>
  <si>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</si>
  <si>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</si>
  <si>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</si>
  <si>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Powiatowe Centrum Pomocy Rodzinie</t>
  </si>
  <si>
    <t>Ogółem</t>
  </si>
  <si>
    <t>Wynagrodzenia bezosobowe</t>
  </si>
  <si>
    <t>Oświata i wychowanie</t>
  </si>
  <si>
    <t>Pozostała działalność</t>
  </si>
  <si>
    <t>Lp.</t>
  </si>
  <si>
    <t>Rozdział</t>
  </si>
  <si>
    <t>801</t>
  </si>
  <si>
    <t>80130</t>
  </si>
  <si>
    <t>852</t>
  </si>
  <si>
    <t>926</t>
  </si>
  <si>
    <t>92601</t>
  </si>
  <si>
    <t xml:space="preserve">Zadania inwestycyjne powiatu nakielskiego w 2009 roku </t>
  </si>
  <si>
    <t>L.p.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</si>
  <si>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</si>
  <si>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</si>
  <si>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</si>
  <si>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</si>
  <si>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2009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</si>
  <si>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</si>
  <si>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</si>
  <si>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</si>
  <si>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</si>
  <si>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</si>
  <si>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1.</t>
  </si>
  <si>
    <t>Partycypacja w budowie ścieżki rowerowo-pieszej Nakło-Paterek 100.000,00 zł i partycypacja w przygotowaniu dokumentacji nowego rozwiązania komunikacyjnego - skrzyżowanie dróg Nr 241 i Nr 246 w Paterku</t>
  </si>
  <si>
    <t>A.</t>
  </si>
  <si>
    <t>Gmina Nakło</t>
  </si>
  <si>
    <t xml:space="preserve">B. </t>
  </si>
  <si>
    <t>C.</t>
  </si>
  <si>
    <t>Modernizacja (Remont) drogi powiatowej Nr 1916 Samostrzel - Sadki</t>
  </si>
  <si>
    <t>Zarząd Dróg Powiatowych</t>
  </si>
  <si>
    <t>2.</t>
  </si>
  <si>
    <t>3.</t>
  </si>
  <si>
    <t>Modernizacja (Remont) drogi powiatowej Nr 1912 Liszkowo-Sadki</t>
  </si>
  <si>
    <t>Modernizacja (Remont) drogi powiatowej Nr 1905 Liszkowo-Mrocza</t>
  </si>
  <si>
    <t>4.</t>
  </si>
  <si>
    <t>Modernizacja (Remont) drogi powiatowej Nr 1921 Paterek-Łankowiczki</t>
  </si>
  <si>
    <t>5.</t>
  </si>
  <si>
    <t>6.</t>
  </si>
  <si>
    <t>Przebudowa drogi powiatowej Nr 1932 Sipiory-Czerwonak</t>
  </si>
  <si>
    <t>7.</t>
  </si>
  <si>
    <t>Modernizacja (Remont) drogi powiatowej nr 1934 Zalesie Szaradowo</t>
  </si>
  <si>
    <t>8.</t>
  </si>
  <si>
    <t>Modernizacja (Remont) drogi powiatowej nr 1950 Rynarzewo -Łabiszyn</t>
  </si>
  <si>
    <t>Modernizacja (Remont) drogi powiatowej Nr 1928 Smogulec - Kcynia</t>
  </si>
  <si>
    <t xml:space="preserve">Modernizacja (Remont) drogi powiatowej Nr 1906 Dziunin-Mrocza  </t>
  </si>
  <si>
    <t>Rozbudowa drogipowiatowej Nr 1939 Miastowice-Podobowice</t>
  </si>
  <si>
    <t>Modernizacja (Remont) drogi powiatowej Nr 1930 Dobieszewko-Kcynia</t>
  </si>
  <si>
    <t>Modernizacja (Remont) połączenia drogowego łączącego drogę krajową Nr 5 z drogą wojewódzką Nr 247 Zalesie-Królikowo-Dąbrówka Słupska - droga powiatowa Nr 1944 i Nr 1943</t>
  </si>
  <si>
    <t>Modernizacja (Remont) drogi powiatowej Nr 1926 Nakło-Bydgoszcz</t>
  </si>
  <si>
    <t>Zakup dwóch zestawów komputerowych dla Zarządu Drogowego</t>
  </si>
  <si>
    <t>B.</t>
  </si>
  <si>
    <t xml:space="preserve">Zakup kosiarki bijakowej dla Zarządu Dróg Powiatowych </t>
  </si>
  <si>
    <t>Instalacja klimatyzacji w budynku Starostwa Powiatowego w Nakle nad Notecią</t>
  </si>
  <si>
    <t>Starostwo Powiatowe</t>
  </si>
  <si>
    <t xml:space="preserve">Rezerwy na wydatki, których szczegółowy podział na pozycje klasyfikacji budżetowej nie mógł być dokonany w okresie planowania budżetu </t>
  </si>
  <si>
    <t>Zakup systemu informatycznego w Starostwie Powiatowym - Wydział Finansowy</t>
  </si>
  <si>
    <t>Zakup sprzętu informatycznego - zestawy komputerowe dla Starostwa Powiatowego</t>
  </si>
  <si>
    <t>Rozbudowa sieci komputerowej w Starostwie Powiatowym, zakup serwera na systemie Windows 2003 Serwer</t>
  </si>
  <si>
    <t>Budowa sali gimnastycznej przy                 I Liceum Ogólnokształcącym w Szubinie</t>
  </si>
  <si>
    <t>Budowa centrum rekreacyjno-sportowego (sali gimnastycznej) przy ZSP im. S. Staszica w Nakle nad Notecią</t>
  </si>
  <si>
    <t>Opracowanie studium wykonalności przystani wodnej na rzece Noteć w Nakle nad Notecią</t>
  </si>
  <si>
    <t>Budowa przystani wodnej na rzece Noteć w Nakle nad Notecią - dokumentacja projektowa</t>
  </si>
  <si>
    <t>Budowa boiska sportowego Orlik przy ZSP w Szubinie</t>
  </si>
  <si>
    <t>Termomodernizacja budynku internatu przy ZSP w Szubinie (docieplenie ścian, wymiana okien, drzwi)</t>
  </si>
  <si>
    <t>Zakup kontenera sanitarnego na przystań wodną</t>
  </si>
  <si>
    <t>Zespół Szkół Żeglugi Śródlądowej</t>
  </si>
  <si>
    <t>Termomodernizacja budynku szkoły ZSŻŚ w Nakle nad Notecią (docieplenie ścian, wymiana okien, docieplenie dachu)</t>
  </si>
  <si>
    <t>Termomodernizacja budynku szkoły ZSP w Nakle nad Notecią (docieplenie elewacji,)</t>
  </si>
  <si>
    <t>Zakup pomp wodnych do silników głównych statku szkolnego</t>
  </si>
  <si>
    <t>Zakup statku Bizon-B-16 dla ZSŻŚ w Nakle nad Notecią</t>
  </si>
  <si>
    <t>Termomodernizacja budynku szkoły ZSS w Szubinie (docieplenie ścian, wymiana okien,docieplenie dachu)</t>
  </si>
  <si>
    <t>Partycypacja w kosztach budowy basenu w Nakle nad Notecią</t>
  </si>
  <si>
    <t>Zakup samochodu - bus dla Młodzieżowego Ośrodka Wychowawczego w Samostrzelu</t>
  </si>
  <si>
    <t>Młodzieżowy Ośrodek Wychowawczy w Samostrzelu</t>
  </si>
  <si>
    <t>Budowa szybu i instalacja windy dla Środowiskowego Domu Samopomocy w Nakle nad Notecią</t>
  </si>
  <si>
    <t xml:space="preserve">Dom Pomocy Społecznej </t>
  </si>
  <si>
    <t xml:space="preserve">Modernizacja budynku w Szubinie przeznaczonego na filię Powiatowego Urzędu Pracy </t>
  </si>
  <si>
    <t>x</t>
  </si>
  <si>
    <t>kredyty - 2 283 000,00 pożyczki - 1 831 900,00 zł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</si>
  <si>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</si>
  <si>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</si>
  <si>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</si>
  <si>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</si>
  <si>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Pomoc finansowa na budowę oświetlenia przy drodze powiatowej 1926 Nakło- Bydgoszcz na odcinku Nakło-Występ </t>
  </si>
  <si>
    <t>Limity wydatków na wieloletnie programy inwestycyjne powiatu nakielskiego w latach 2009-2012</t>
  </si>
  <si>
    <t>Nazwa zadania inwestycyjnego i okres realizacji w latach</t>
  </si>
  <si>
    <t>2010 rok</t>
  </si>
  <si>
    <t>2011 rok</t>
  </si>
  <si>
    <t>2012 rok</t>
  </si>
  <si>
    <t>6050 6058 6059</t>
  </si>
  <si>
    <t>Modernizacja (Remont) drogi powiatowej nr 1938 Kcynia-Dziewierzewo</t>
  </si>
  <si>
    <t>Zarząd Dróg Powiatowych w Nakle nad Notecią</t>
  </si>
  <si>
    <t xml:space="preserve">Rozbudowa drogi powiatowej nr 1939 Miastowice-Podobowice </t>
  </si>
  <si>
    <t xml:space="preserve">Modernizacja (Remont) drogi powiatowej nr 1930 Dobieszewko-Kcynia </t>
  </si>
  <si>
    <t xml:space="preserve">Modernizacja (Remont) drogi powiatowej nr 1926 Nakło-Bydgoszcz </t>
  </si>
  <si>
    <t>6050</t>
  </si>
  <si>
    <t>Modernizacja (Remont) drogi powiatowej Nr 1928 Smogulec-Kcynia</t>
  </si>
  <si>
    <t>6058</t>
  </si>
  <si>
    <t>6059</t>
  </si>
  <si>
    <t>Przebudowa drogi powiatowej nr 1932 Sipiory-Czerwonak</t>
  </si>
  <si>
    <t>9.</t>
  </si>
  <si>
    <t xml:space="preserve">Budowa przystani wodnej na rzece Noteć - wykonanie projektu </t>
  </si>
  <si>
    <t>Starostwo Powiatowe w Nakle nad Notecią</t>
  </si>
  <si>
    <t>10.</t>
  </si>
  <si>
    <t>801 854</t>
  </si>
  <si>
    <t>80111 80130 85420</t>
  </si>
  <si>
    <t>Termomodernizacja budynków szkół i placówek: ZSP w Szubinie, ZSŻŚ w Nakle,  ZSS w Szubinie, LO Nakło, ILO Szubin, ZSP Nakło</t>
  </si>
  <si>
    <t>Urząd Miasta i Gminy w Nakle nad Notecią</t>
  </si>
  <si>
    <t>11.</t>
  </si>
  <si>
    <t>12.</t>
  </si>
  <si>
    <t>Budowa sali gimnastycznej przy         I Liceum Ogólnokształcącym w Szubinie</t>
  </si>
  <si>
    <t>kredyt - 1.000.000,00 zł     pożyczki - 1.831.900,00 zł</t>
  </si>
  <si>
    <t>6300</t>
  </si>
  <si>
    <t xml:space="preserve">Zakup pięciu fantomów do szkolenia z zakresu udzielania pierwszej pomocy </t>
  </si>
  <si>
    <t>Stan środków obrotowych na początek roku</t>
  </si>
  <si>
    <t>Stan środków obrotowych na koniec roku</t>
  </si>
  <si>
    <t>Przychody</t>
  </si>
  <si>
    <t>0830</t>
  </si>
  <si>
    <t>Wpływy z usług</t>
  </si>
  <si>
    <t>0920</t>
  </si>
  <si>
    <t>Pozostałe odsetki</t>
  </si>
  <si>
    <t>Koszty</t>
  </si>
  <si>
    <t>4170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</si>
  <si>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</si>
  <si>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</si>
  <si>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Szkoły zawodowe</t>
  </si>
  <si>
    <t>85202</t>
  </si>
  <si>
    <t>754</t>
  </si>
  <si>
    <t>Bezpieczeństwo publiczne i ochrona przeciwpożarowa</t>
  </si>
  <si>
    <t>Zakup leków, wyrobów medycznych i produktów biobójczych</t>
  </si>
  <si>
    <t>75411</t>
  </si>
  <si>
    <t>Komendy powiatowe Państwowej Straży Pożarnej</t>
  </si>
  <si>
    <t>4250</t>
  </si>
  <si>
    <t>Zakup sprzętu i uzbrojenia</t>
  </si>
  <si>
    <t>Wydatki * na programy i projekty realizowane ze środków pochodzących z funduszy strukturalnych i Funduszu Spójności</t>
  </si>
  <si>
    <t>Projekt</t>
  </si>
  <si>
    <t>Kategoria interwencji funduszy strukturalnych</t>
  </si>
  <si>
    <t>Klasyfikacja  (dział, rozdział, paragraf)</t>
  </si>
  <si>
    <t>Wydatki w okresie realizacji Projektu   (całkowita wartość Projektu )          ( 6+7 )</t>
  </si>
  <si>
    <t>w tym :</t>
  </si>
  <si>
    <t>Środki z budżetu krajowego</t>
  </si>
  <si>
    <t>Środki z budżetu UE</t>
  </si>
  <si>
    <t>2009 r.</t>
  </si>
  <si>
    <t>Wydatki razem       (9+13 )</t>
  </si>
  <si>
    <t>z tego :</t>
  </si>
  <si>
    <t>Środki z budżetu krajowego **</t>
  </si>
  <si>
    <t>Wydatki razem       (10+11+12)</t>
  </si>
  <si>
    <t>z tego, żródła finansowania :</t>
  </si>
  <si>
    <t>Wydatki razem (14+15+16+17)</t>
  </si>
  <si>
    <t>z tego żródła finansowania :</t>
  </si>
  <si>
    <t>pożyczki i kredyty</t>
  </si>
  <si>
    <t>obligacje</t>
  </si>
  <si>
    <t>pozostałe **</t>
  </si>
  <si>
    <t>pożyczki na prefinansowanie z budżetu państwa</t>
  </si>
  <si>
    <t>pozostałe</t>
  </si>
  <si>
    <t>Wydatki majątkowe razem:</t>
  </si>
  <si>
    <t>X</t>
  </si>
  <si>
    <t>Program :</t>
  </si>
  <si>
    <t>Priorytet :</t>
  </si>
  <si>
    <t>Działanie :</t>
  </si>
  <si>
    <t>Nazwa projektu :</t>
  </si>
  <si>
    <t>1.1</t>
  </si>
  <si>
    <t>Razem wydatki :</t>
  </si>
  <si>
    <t>z tego 2009 r.</t>
  </si>
  <si>
    <t>2010 r. ***</t>
  </si>
  <si>
    <t>Wydatki bieżące razem :</t>
  </si>
  <si>
    <t>Program Operacyjny Kapitał Ludzki</t>
  </si>
  <si>
    <t>VI   Rynek pracy otwarty dla wszystkich</t>
  </si>
  <si>
    <t>6.1 Poprawa dostepu do zatrudnienia oraz wspieranie aktywności zawodowej w regionie</t>
  </si>
  <si>
    <t>" Wzrost jakości usług rynku pracy "</t>
  </si>
  <si>
    <t>2.1</t>
  </si>
  <si>
    <t>"Jakość usług kluczem do sukcesu na rynku pracy"</t>
  </si>
  <si>
    <t>Razem wydatki 2009r:</t>
  </si>
  <si>
    <t>IX Rozwój wykształcenia i kompetencji w regionach</t>
  </si>
  <si>
    <t>9.2 Podniesienie atrakcyjności i jakości szkolnictwa zawodowego</t>
  </si>
  <si>
    <t>" Podniesienie atrakcyjności i jakości szkolnictwa zawodowego na terenie województwa kujawsko-pomorskiego"</t>
  </si>
  <si>
    <t>Razem wydatki 2009r. :</t>
  </si>
  <si>
    <t>2.2</t>
  </si>
  <si>
    <t>………………….</t>
  </si>
  <si>
    <t>VII Promocja integracji społecznej</t>
  </si>
  <si>
    <t>7.1. Rozwój i upowrzechnianie aktywnej integracji</t>
  </si>
  <si>
    <t>"Aktywna integracja szansą aktywnego rozwoju mieszkańców Powiatu Nakielskiego"</t>
  </si>
  <si>
    <t>Ogółem (1+2 )</t>
  </si>
  <si>
    <t>Plan finansowy rachunku dochodów własnych i wydatków z nich finansowanych na 2009 rok</t>
  </si>
  <si>
    <t>80148</t>
  </si>
  <si>
    <t>Stołówki szkolne</t>
  </si>
  <si>
    <t>0</t>
  </si>
  <si>
    <t>0960</t>
  </si>
  <si>
    <t>Otrzymane spadki, zapisy i darowizny w postaci pieniężnej</t>
  </si>
  <si>
    <t>4530</t>
  </si>
  <si>
    <t>Podatek od towarów i usług (VAT).</t>
  </si>
  <si>
    <t>2400</t>
  </si>
  <si>
    <t>Wpłata do budżetu nadwyżki dochodów własnych</t>
  </si>
  <si>
    <t>W ramach programu  "Uczenie się przez całe życie"</t>
  </si>
  <si>
    <t>Program "Uczenie się przez całe życie" Leonardo da Vinci</t>
  </si>
  <si>
    <t>Projekt partnerski Leonardo da Vinci</t>
  </si>
  <si>
    <t>Modernizacja (Remont) połączenia drogowego łączącego drogę krajową nr 5 z drogą wojewódzką nr 246 na odcinku Zamość - Samoklęski Małe - droga powiatowa nr 1948</t>
  </si>
  <si>
    <t>2700</t>
  </si>
  <si>
    <t>Środki na dofinansowanie własnych zadań bieżących gmin (związków gmin), powiatów, (związków powiatów), samorządów województw, pozyskane z innych źródeł</t>
  </si>
  <si>
    <t>4240</t>
  </si>
  <si>
    <t>4750</t>
  </si>
  <si>
    <t>Zakup pomocy naukowych, dydaktycznych i książek</t>
  </si>
  <si>
    <t>Zakup akcesoriów komputerowych, w tym programów i licencji</t>
  </si>
  <si>
    <t xml:space="preserve">    DOCHODY BUDŻETU POWIATU NAKIELSKIEGO NA 2009 ROK</t>
  </si>
  <si>
    <t>Paragraf</t>
  </si>
  <si>
    <t>Treść</t>
  </si>
  <si>
    <t>Przed zmianą</t>
  </si>
  <si>
    <t>Zmiana</t>
  </si>
  <si>
    <t>Po zmianie</t>
  </si>
  <si>
    <t>113 896,00</t>
  </si>
  <si>
    <t>100 297,00</t>
  </si>
  <si>
    <t>214 193,00</t>
  </si>
  <si>
    <t>68 960,00</t>
  </si>
  <si>
    <t>63 262,00</t>
  </si>
  <si>
    <t>132 222,00</t>
  </si>
  <si>
    <t>0970</t>
  </si>
  <si>
    <t>Wpływy z różnych dochodów</t>
  </si>
  <si>
    <t>6 500,00</t>
  </si>
  <si>
    <t>5 222,00</t>
  </si>
  <si>
    <t>11 722,00</t>
  </si>
  <si>
    <t>2707</t>
  </si>
  <si>
    <t>Środki na dofinansowanie własnych zadań bieżących gmin (związków gmin), powiatów (związków powiatów), samorządów województw, pozyskane z innych źródeł</t>
  </si>
  <si>
    <t>0,00</t>
  </si>
  <si>
    <t>58 040,00</t>
  </si>
  <si>
    <t>80195</t>
  </si>
  <si>
    <t>396,00</t>
  </si>
  <si>
    <t>37 035,00</t>
  </si>
  <si>
    <t>37 431,00</t>
  </si>
  <si>
    <t>Razem:</t>
  </si>
  <si>
    <t>68 004 379,00</t>
  </si>
  <si>
    <t>68 104 676,00</t>
  </si>
  <si>
    <t>Strona 1 z 1</t>
  </si>
  <si>
    <t xml:space="preserve">     WYDATKI BUDŻETU POWIATU NAKIELSKIEGO NA 2009 ROK</t>
  </si>
  <si>
    <t>600</t>
  </si>
  <si>
    <t>12 192 713,00</t>
  </si>
  <si>
    <t>60014</t>
  </si>
  <si>
    <t>12 080 213,00</t>
  </si>
  <si>
    <t>1 065 000,00</t>
  </si>
  <si>
    <t>63 000,00</t>
  </si>
  <si>
    <t>1 128 000,00</t>
  </si>
  <si>
    <t>9 048 613,00</t>
  </si>
  <si>
    <t>- 63 000,00</t>
  </si>
  <si>
    <t>8 985 613,00</t>
  </si>
  <si>
    <t>758</t>
  </si>
  <si>
    <t>Różne rozliczenia</t>
  </si>
  <si>
    <t>350 605,00</t>
  </si>
  <si>
    <t>- 13 602,00</t>
  </si>
  <si>
    <t>337 003,00</t>
  </si>
  <si>
    <t>75818</t>
  </si>
  <si>
    <t>Rezerwy ogólne i celowe</t>
  </si>
  <si>
    <t>4810</t>
  </si>
  <si>
    <t>Rezerwy</t>
  </si>
  <si>
    <t>320 605,00</t>
  </si>
  <si>
    <t>307 003,00</t>
  </si>
  <si>
    <t>30 099 862,00</t>
  </si>
  <si>
    <t>108 999,00</t>
  </si>
  <si>
    <t>30 208 861,00</t>
  </si>
  <si>
    <t>80111</t>
  </si>
  <si>
    <t>Gimnazja specjalne</t>
  </si>
  <si>
    <t>3 882 360,00</t>
  </si>
  <si>
    <t>11 000,00</t>
  </si>
  <si>
    <t>3 893 360,00</t>
  </si>
  <si>
    <t>100,00</t>
  </si>
  <si>
    <t>200,00</t>
  </si>
  <si>
    <t>39 476,00</t>
  </si>
  <si>
    <t>6 378,00</t>
  </si>
  <si>
    <t>45 854,00</t>
  </si>
  <si>
    <t>53 559,00</t>
  </si>
  <si>
    <t>6 022,00</t>
  </si>
  <si>
    <t>59 581,00</t>
  </si>
  <si>
    <t>4410</t>
  </si>
  <si>
    <t>Podróże służbowe krajowe</t>
  </si>
  <si>
    <t>- 1 500,00</t>
  </si>
  <si>
    <t>5 000,00</t>
  </si>
  <si>
    <t>80120</t>
  </si>
  <si>
    <t>Licea ogólnokształcące</t>
  </si>
  <si>
    <t>7 171 775,00</t>
  </si>
  <si>
    <t>8 600,00</t>
  </si>
  <si>
    <t>7 180 375,00</t>
  </si>
  <si>
    <t>14 002,00</t>
  </si>
  <si>
    <t>2 090,00</t>
  </si>
  <si>
    <t>16 092,00</t>
  </si>
  <si>
    <t>90 440,00</t>
  </si>
  <si>
    <t>1 010,00</t>
  </si>
  <si>
    <t>91 450,00</t>
  </si>
  <si>
    <t>75 595,00</t>
  </si>
  <si>
    <t>5 060,00</t>
  </si>
  <si>
    <t>80 655,00</t>
  </si>
  <si>
    <t>4350</t>
  </si>
  <si>
    <t>Zakup usług dostępu do sieci Internet</t>
  </si>
  <si>
    <t>4 100,00</t>
  </si>
  <si>
    <t>400,00</t>
  </si>
  <si>
    <t>4 500,00</t>
  </si>
  <si>
    <t>4740</t>
  </si>
  <si>
    <t>Zakup materiałów papierniczych do sprzętu drukarskiego i urządzeń kserograficznych</t>
  </si>
  <si>
    <t>5 030,00</t>
  </si>
  <si>
    <t>40,00</t>
  </si>
  <si>
    <t>5 070,00</t>
  </si>
  <si>
    <t>12 984 041,00</t>
  </si>
  <si>
    <t>83 272,00</t>
  </si>
  <si>
    <t>13 067 313,00</t>
  </si>
  <si>
    <t>Dodatkowe wynagrodzenie roczne</t>
  </si>
  <si>
    <t>362 100,00</t>
  </si>
  <si>
    <t>- 440,00</t>
  </si>
  <si>
    <t>361 660,00</t>
  </si>
  <si>
    <t>36 055,00</t>
  </si>
  <si>
    <t>3 040,00</t>
  </si>
  <si>
    <t>39 095,00</t>
  </si>
  <si>
    <t>157 523,00</t>
  </si>
  <si>
    <t>157 563,00</t>
  </si>
  <si>
    <t>52 279,00</t>
  </si>
  <si>
    <t>- 1 000,00</t>
  </si>
  <si>
    <t>51 279,00</t>
  </si>
  <si>
    <t>117 881,00</t>
  </si>
  <si>
    <t>123 103,00</t>
  </si>
  <si>
    <t>300 570,00</t>
  </si>
  <si>
    <t>1 420,00</t>
  </si>
  <si>
    <t>301 990,00</t>
  </si>
  <si>
    <t>4307</t>
  </si>
  <si>
    <t>2 000,00</t>
  </si>
  <si>
    <t>4370</t>
  </si>
  <si>
    <t>Opłata z tytułu zakupu usług telekomunikacyjnych telefonii stacjinarnej</t>
  </si>
  <si>
    <t>14 300,00</t>
  </si>
  <si>
    <t>13 300,00</t>
  </si>
  <si>
    <t>14 200,00</t>
  </si>
  <si>
    <t>1 440,00</t>
  </si>
  <si>
    <t>15 640,00</t>
  </si>
  <si>
    <t>4417</t>
  </si>
  <si>
    <t>550,00</t>
  </si>
  <si>
    <t>4427</t>
  </si>
  <si>
    <t>Podróże służbowe zagraniczne</t>
  </si>
  <si>
    <t>70 000,00</t>
  </si>
  <si>
    <t>900,00</t>
  </si>
  <si>
    <t>1 000,00</t>
  </si>
  <si>
    <t>1 900,00</t>
  </si>
  <si>
    <t>31 138,00</t>
  </si>
  <si>
    <t>32 138,00</t>
  </si>
  <si>
    <t>80134</t>
  </si>
  <si>
    <t>Szkoły zawodowe specjalne</t>
  </si>
  <si>
    <t>1 194 100,00</t>
  </si>
  <si>
    <t>22 200,00</t>
  </si>
  <si>
    <t>23 200,00</t>
  </si>
  <si>
    <t>2 700,00</t>
  </si>
  <si>
    <t>1 700,00</t>
  </si>
  <si>
    <t>212 986,00</t>
  </si>
  <si>
    <t>6 127,00</t>
  </si>
  <si>
    <t>219 113,00</t>
  </si>
  <si>
    <t>23 452,00</t>
  </si>
  <si>
    <t>3 611,00</t>
  </si>
  <si>
    <t>574,00</t>
  </si>
  <si>
    <t>23 000,00</t>
  </si>
  <si>
    <t>60 070,00</t>
  </si>
  <si>
    <t>- 44 510,00</t>
  </si>
  <si>
    <t>15 560,00</t>
  </si>
  <si>
    <t>854</t>
  </si>
  <si>
    <t>Edukacyjna opieka wychowawcza</t>
  </si>
  <si>
    <t>5 839 825,00</t>
  </si>
  <si>
    <t>4 900,00</t>
  </si>
  <si>
    <t>5 844 725,00</t>
  </si>
  <si>
    <t>85406</t>
  </si>
  <si>
    <t>Poradnie psychologiczno-pedagogiczne, w tym poradnie specjalistyczne</t>
  </si>
  <si>
    <t>1 067 501,00</t>
  </si>
  <si>
    <t>1 072 401,00</t>
  </si>
  <si>
    <t>3 600,00</t>
  </si>
  <si>
    <t>10 100,00</t>
  </si>
  <si>
    <t>1 300,00</t>
  </si>
  <si>
    <t>6 300,00</t>
  </si>
  <si>
    <t>20 000,00</t>
  </si>
  <si>
    <t>- 2 500,00</t>
  </si>
  <si>
    <t>17 500,00</t>
  </si>
  <si>
    <t>9 000,00</t>
  </si>
  <si>
    <t>2 500,00</t>
  </si>
  <si>
    <t>11 500,00</t>
  </si>
  <si>
    <t>85410</t>
  </si>
  <si>
    <t>Internaty i bursy szkolne</t>
  </si>
  <si>
    <t>1 252 956,00</t>
  </si>
  <si>
    <t>10 000,00</t>
  </si>
  <si>
    <t>48 100,00</t>
  </si>
  <si>
    <t>- 2 900,00</t>
  </si>
  <si>
    <t>45 200,00</t>
  </si>
  <si>
    <t>3 800,00</t>
  </si>
  <si>
    <t>700,00</t>
  </si>
  <si>
    <t>600,00</t>
  </si>
  <si>
    <t>78 496 558,00</t>
  </si>
  <si>
    <t>78 596 855,00</t>
  </si>
  <si>
    <t>Załącznik Nr 1 do uchwały Nr XL/356/2009 Rady Powiatu w Nakle nad Notecią z dnia 23 września 2009 roku</t>
  </si>
  <si>
    <t>Załącznik Nr 2  do uchwały Nr XL/356/2009 Rady Powiatu w Nakle nad Notecią z dnia 23 września 2009 roku</t>
  </si>
  <si>
    <t>Załącznik Nr 3 do uchwały Nr XL/ 356  /2009 Rady Powiatu w Nakle nad Notecią z dnia 23 września 2009 roku</t>
  </si>
  <si>
    <t>Załącznik Nr 4  do uchwały Nr XL/ 356 /2009 Rady Powiatu w Nakle nad Notecią z dnia 23 września 2009 r.</t>
  </si>
  <si>
    <t>Załącznik Nr 5  do uchwały Nr XL/356 /2009 Rady Powiatu w Nakle nad Notecią z dnia 23 września 2009 roku</t>
  </si>
  <si>
    <t>Załącznik Nr 6 do uchwały Nr XL/ 356  /2009 Rady Powiatu w Nakle nad Notecią z dnia 23 września 2009 roku</t>
  </si>
  <si>
    <t>Załącznik Nr  7  do uchwały Nr XL/ 356  /2009 Rady Powiatu w Nakle nad Notecią z dnia 23 września 2009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</si>
</sst>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name val="Arial CE"/>
      <charset val="238"/>
    </font>
    <font>
      <sz val="8"/>
      <color indexed="8"/>
      <name val="Arial"/>
      <charset val="204"/>
    </font>
    <font>
      <sz val="10"/>
      <name val="Arial"/>
      <family val="2"/>
      <charset val="238"/>
    </font>
    <font>
      <sz val="10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5"/>
      <color theme="1"/>
      <name val="Czcionka tekstu podstawowego"/>
      <charset val="238"/>
    </font>
    <font>
      <sz val="5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b/>
      <sz val="9.7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sz val="8"/>
      <color theme="1"/>
      <name val="Czcionka tekstu podstawowego"/>
      <charset val="238"/>
    </font>
    <font>
      <sz val="9"/>
      <color theme="1"/>
      <name val="Czcionka tekstu podstawowego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sz val="9"/>
      <color indexed="8"/>
      <name val="Arial"/>
      <charset val="204"/>
    </font>
    <font>
      <b/>
      <sz val="9"/>
      <color indexed="8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3" fillId="0" borderId="0"/>
    <xf numFmtId="0" fontId="14" fillId="0" borderId="0" applyNumberFormat="0" applyFill="0" applyBorder="0" applyAlignment="0" applyProtection="0">
      <alignment vertical="top"/>
    </xf>
    <xf numFmtId="0" fontId="2" fillId="0" borderId="0"/>
    <xf numFmtId="0" fontId="14" fillId="0" borderId="0" applyNumberFormat="0" applyFill="0" applyBorder="0" applyAlignment="0" applyProtection="0">
      <alignment vertical="top"/>
    </xf>
    <xf numFmtId="0" fontId="1" fillId="0" borderId="0"/>
  </cellStyleXfs>
  <cellXfs count="285">
    <xf numFmtId="0" fontId="0" fillId="0" borderId="0" xfId="0"/>
    <xf numFmtId="164" fontId="4" fillId="0" borderId="0" xfId="0" applyNumberFormat="1" applyFont="1"/>
    <xf numFmtId="0" fontId="6" fillId="0" borderId="0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justify" vertical="center" wrapText="1"/>
    </xf>
    <xf numFmtId="164" fontId="12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left" wrapText="1"/>
    </xf>
    <xf numFmtId="165" fontId="10" fillId="0" borderId="5" xfId="0" applyNumberFormat="1" applyFont="1" applyBorder="1" applyAlignment="1">
      <alignment horizontal="left" wrapText="1"/>
    </xf>
    <xf numFmtId="0" fontId="9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9" xfId="0" applyFont="1" applyBorder="1"/>
    <xf numFmtId="2" fontId="4" fillId="0" borderId="11" xfId="0" applyNumberFormat="1" applyFont="1" applyBorder="1"/>
    <xf numFmtId="0" fontId="4" fillId="0" borderId="10" xfId="0" applyFont="1" applyBorder="1"/>
    <xf numFmtId="2" fontId="4" fillId="0" borderId="12" xfId="0" applyNumberFormat="1" applyFont="1" applyBorder="1"/>
    <xf numFmtId="0" fontId="4" fillId="0" borderId="13" xfId="0" applyFont="1" applyBorder="1"/>
    <xf numFmtId="2" fontId="4" fillId="0" borderId="5" xfId="0" applyNumberFormat="1" applyFont="1" applyBorder="1"/>
    <xf numFmtId="0" fontId="4" fillId="0" borderId="2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4" fontId="4" fillId="0" borderId="12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5" xfId="0" applyNumberFormat="1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" fontId="7" fillId="0" borderId="4" xfId="0" applyNumberFormat="1" applyFont="1" applyBorder="1"/>
    <xf numFmtId="0" fontId="7" fillId="0" borderId="6" xfId="0" applyFont="1" applyBorder="1"/>
    <xf numFmtId="164" fontId="7" fillId="0" borderId="8" xfId="0" applyNumberFormat="1" applyFont="1" applyBorder="1"/>
    <xf numFmtId="164" fontId="7" fillId="0" borderId="4" xfId="0" applyNumberFormat="1" applyFont="1" applyBorder="1"/>
    <xf numFmtId="0" fontId="7" fillId="0" borderId="4" xfId="0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4" applyNumberFormat="1" applyFont="1" applyFill="1" applyBorder="1" applyAlignment="1" applyProtection="1">
      <alignment horizontal="left"/>
      <protection locked="0"/>
    </xf>
    <xf numFmtId="0" fontId="1" fillId="0" borderId="0" xfId="5"/>
    <xf numFmtId="0" fontId="19" fillId="0" borderId="0" xfId="5" applyFont="1"/>
    <xf numFmtId="0" fontId="22" fillId="0" borderId="0" xfId="5" applyFont="1" applyAlignment="1">
      <alignment horizontal="center"/>
    </xf>
    <xf numFmtId="0" fontId="23" fillId="0" borderId="4" xfId="5" applyFont="1" applyBorder="1" applyAlignment="1">
      <alignment horizontal="center" vertical="center" wrapText="1"/>
    </xf>
    <xf numFmtId="0" fontId="23" fillId="0" borderId="4" xfId="5" applyFont="1" applyBorder="1" applyAlignment="1">
      <alignment horizontal="center"/>
    </xf>
    <xf numFmtId="0" fontId="24" fillId="0" borderId="4" xfId="5" applyFont="1" applyBorder="1" applyAlignment="1">
      <alignment horizontal="center" vertical="center"/>
    </xf>
    <xf numFmtId="0" fontId="24" fillId="0" borderId="4" xfId="5" applyFont="1" applyBorder="1" applyAlignment="1">
      <alignment horizontal="left" vertical="center" wrapText="1"/>
    </xf>
    <xf numFmtId="0" fontId="25" fillId="0" borderId="4" xfId="5" applyFont="1" applyBorder="1"/>
    <xf numFmtId="0" fontId="25" fillId="0" borderId="1" xfId="5" applyFont="1" applyBorder="1" applyAlignment="1">
      <alignment horizontal="center"/>
    </xf>
    <xf numFmtId="0" fontId="25" fillId="0" borderId="4" xfId="5" applyFont="1" applyBorder="1" applyAlignment="1">
      <alignment horizontal="left" vertical="center" wrapText="1"/>
    </xf>
    <xf numFmtId="0" fontId="25" fillId="0" borderId="0" xfId="5" applyFont="1"/>
    <xf numFmtId="0" fontId="25" fillId="0" borderId="0" xfId="5" applyFont="1" applyBorder="1"/>
    <xf numFmtId="0" fontId="25" fillId="0" borderId="12" xfId="5" applyFont="1" applyBorder="1"/>
    <xf numFmtId="0" fontId="25" fillId="0" borderId="2" xfId="5" applyFont="1" applyBorder="1" applyAlignment="1">
      <alignment horizontal="center"/>
    </xf>
    <xf numFmtId="0" fontId="25" fillId="0" borderId="8" xfId="5" applyFont="1" applyBorder="1"/>
    <xf numFmtId="0" fontId="25" fillId="0" borderId="3" xfId="5" applyFont="1" applyBorder="1" applyAlignment="1">
      <alignment horizontal="center"/>
    </xf>
    <xf numFmtId="0" fontId="26" fillId="0" borderId="4" xfId="5" applyFont="1" applyBorder="1" applyAlignment="1">
      <alignment horizontal="center"/>
    </xf>
    <xf numFmtId="0" fontId="26" fillId="0" borderId="4" xfId="5" applyFont="1" applyBorder="1" applyAlignment="1">
      <alignment horizontal="left" vertical="center" wrapText="1"/>
    </xf>
    <xf numFmtId="0" fontId="1" fillId="0" borderId="4" xfId="5" applyBorder="1"/>
    <xf numFmtId="0" fontId="23" fillId="0" borderId="1" xfId="5" applyFont="1" applyBorder="1" applyAlignment="1">
      <alignment horizontal="center"/>
    </xf>
    <xf numFmtId="0" fontId="23" fillId="0" borderId="4" xfId="5" applyFont="1" applyBorder="1" applyAlignment="1">
      <alignment horizontal="left" vertical="center" wrapText="1"/>
    </xf>
    <xf numFmtId="0" fontId="23" fillId="0" borderId="2" xfId="5" applyFont="1" applyBorder="1" applyAlignment="1">
      <alignment horizontal="center"/>
    </xf>
    <xf numFmtId="0" fontId="26" fillId="0" borderId="4" xfId="5" applyFont="1" applyBorder="1" applyAlignment="1">
      <alignment horizontal="center" vertical="center"/>
    </xf>
    <xf numFmtId="4" fontId="23" fillId="0" borderId="4" xfId="5" applyNumberFormat="1" applyFont="1" applyBorder="1" applyAlignment="1">
      <alignment horizontal="center" vertical="center"/>
    </xf>
    <xf numFmtId="4" fontId="1" fillId="0" borderId="4" xfId="5" applyNumberFormat="1" applyBorder="1"/>
    <xf numFmtId="4" fontId="23" fillId="0" borderId="4" xfId="5" applyNumberFormat="1" applyFont="1" applyBorder="1"/>
    <xf numFmtId="0" fontId="27" fillId="0" borderId="4" xfId="5" applyFont="1" applyBorder="1"/>
    <xf numFmtId="0" fontId="23" fillId="0" borderId="4" xfId="5" applyFont="1" applyBorder="1"/>
    <xf numFmtId="0" fontId="26" fillId="0" borderId="4" xfId="5" applyFont="1" applyBorder="1"/>
    <xf numFmtId="0" fontId="1" fillId="0" borderId="1" xfId="5" applyBorder="1" applyAlignment="1">
      <alignment horizontal="center"/>
    </xf>
    <xf numFmtId="0" fontId="23" fillId="0" borderId="4" xfId="5" applyFont="1" applyFill="1" applyBorder="1" applyAlignment="1">
      <alignment horizontal="left" vertical="center" wrapText="1"/>
    </xf>
    <xf numFmtId="0" fontId="1" fillId="0" borderId="2" xfId="5" applyBorder="1" applyAlignment="1">
      <alignment horizontal="center"/>
    </xf>
    <xf numFmtId="0" fontId="23" fillId="0" borderId="4" xfId="5" applyFont="1" applyBorder="1" applyAlignment="1">
      <alignment horizontal="center" vertical="center"/>
    </xf>
    <xf numFmtId="0" fontId="1" fillId="0" borderId="4" xfId="5" applyBorder="1" applyAlignment="1">
      <alignment horizontal="center"/>
    </xf>
    <xf numFmtId="4" fontId="26" fillId="0" borderId="4" xfId="5" applyNumberFormat="1" applyFont="1" applyBorder="1" applyAlignment="1">
      <alignment horizontal="center" vertical="center"/>
    </xf>
    <xf numFmtId="0" fontId="1" fillId="0" borderId="0" xfId="5" applyAlignment="1">
      <alignment horizontal="left" vertical="center" wrapText="1"/>
    </xf>
    <xf numFmtId="49" fontId="29" fillId="3" borderId="15" xfId="4" applyNumberFormat="1" applyFont="1" applyFill="1" applyBorder="1" applyAlignment="1" applyProtection="1">
      <alignment horizontal="center" vertical="center" wrapText="1"/>
      <protection locked="0"/>
    </xf>
    <xf numFmtId="4" fontId="18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30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30" fillId="3" borderId="15" xfId="4" applyNumberFormat="1" applyFont="1" applyFill="1" applyBorder="1" applyAlignment="1" applyProtection="1">
      <alignment horizontal="left" vertical="center" wrapText="1"/>
      <protection locked="0"/>
    </xf>
    <xf numFmtId="4" fontId="30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30" fillId="4" borderId="15" xfId="4" applyNumberFormat="1" applyFont="1" applyFill="1" applyBorder="1" applyAlignment="1" applyProtection="1">
      <alignment horizontal="center" vertical="center" wrapText="1"/>
      <protection locked="0"/>
    </xf>
    <xf numFmtId="49" fontId="30" fillId="4" borderId="15" xfId="4" applyNumberFormat="1" applyFont="1" applyFill="1" applyBorder="1" applyAlignment="1" applyProtection="1">
      <alignment horizontal="left" vertical="center" wrapText="1"/>
      <protection locked="0"/>
    </xf>
    <xf numFmtId="4" fontId="30" fillId="4" borderId="15" xfId="4" applyNumberFormat="1" applyFont="1" applyFill="1" applyBorder="1" applyAlignment="1" applyProtection="1">
      <alignment horizontal="right" vertical="center" wrapText="1"/>
      <protection locked="0"/>
    </xf>
    <xf numFmtId="49" fontId="30" fillId="5" borderId="15" xfId="4" applyNumberFormat="1" applyFont="1" applyFill="1" applyBorder="1" applyAlignment="1" applyProtection="1">
      <alignment horizontal="center" vertical="center" wrapText="1"/>
      <protection locked="0"/>
    </xf>
    <xf numFmtId="49" fontId="30" fillId="5" borderId="15" xfId="4" applyNumberFormat="1" applyFont="1" applyFill="1" applyBorder="1" applyAlignment="1" applyProtection="1">
      <alignment horizontal="left" vertical="center" wrapText="1"/>
      <protection locked="0"/>
    </xf>
    <xf numFmtId="4" fontId="30" fillId="5" borderId="15" xfId="4" applyNumberFormat="1" applyFont="1" applyFill="1" applyBorder="1" applyAlignment="1" applyProtection="1">
      <alignment horizontal="right" vertical="center" wrapText="1"/>
      <protection locked="0"/>
    </xf>
    <xf numFmtId="49" fontId="30" fillId="6" borderId="15" xfId="4" applyNumberFormat="1" applyFont="1" applyFill="1" applyBorder="1" applyAlignment="1" applyProtection="1">
      <alignment horizontal="center" vertical="center" wrapText="1"/>
      <protection locked="0"/>
    </xf>
    <xf numFmtId="49" fontId="30" fillId="6" borderId="15" xfId="4" applyNumberFormat="1" applyFont="1" applyFill="1" applyBorder="1" applyAlignment="1" applyProtection="1">
      <alignment horizontal="left" vertical="center" wrapText="1"/>
      <protection locked="0"/>
    </xf>
    <xf numFmtId="4" fontId="30" fillId="6" borderId="15" xfId="4" applyNumberFormat="1" applyFont="1" applyFill="1" applyBorder="1" applyAlignment="1" applyProtection="1">
      <alignment horizontal="right" vertical="center" wrapText="1"/>
      <protection locked="0"/>
    </xf>
    <xf numFmtId="0" fontId="26" fillId="0" borderId="1" xfId="5" applyFont="1" applyBorder="1" applyAlignment="1">
      <alignment horizontal="center"/>
    </xf>
    <xf numFmtId="0" fontId="31" fillId="0" borderId="4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center"/>
    </xf>
    <xf numFmtId="0" fontId="32" fillId="0" borderId="4" xfId="5" applyFont="1" applyBorder="1" applyAlignment="1">
      <alignment horizontal="left"/>
    </xf>
    <xf numFmtId="0" fontId="26" fillId="0" borderId="4" xfId="5" applyFont="1" applyBorder="1" applyAlignment="1">
      <alignment horizontal="left"/>
    </xf>
    <xf numFmtId="4" fontId="31" fillId="0" borderId="4" xfId="5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16" fillId="0" borderId="0" xfId="4" applyNumberFormat="1" applyFont="1" applyFill="1" applyBorder="1" applyAlignment="1" applyProtection="1">
      <alignment horizontal="left"/>
      <protection locked="0"/>
    </xf>
    <xf numFmtId="0" fontId="16" fillId="0" borderId="0" xfId="4" applyNumberFormat="1" applyFont="1" applyFill="1" applyBorder="1" applyAlignment="1" applyProtection="1">
      <alignment horizontal="left"/>
      <protection locked="0"/>
    </xf>
    <xf numFmtId="49" fontId="34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35" fillId="7" borderId="15" xfId="4" applyNumberFormat="1" applyFont="1" applyFill="1" applyBorder="1" applyAlignment="1" applyProtection="1">
      <alignment horizontal="center" vertical="center" wrapText="1"/>
      <protection locked="0"/>
    </xf>
    <xf numFmtId="49" fontId="35" fillId="7" borderId="15" xfId="4" applyNumberFormat="1" applyFont="1" applyFill="1" applyBorder="1" applyAlignment="1" applyProtection="1">
      <alignment horizontal="left" vertical="center" wrapText="1"/>
      <protection locked="0"/>
    </xf>
    <xf numFmtId="49" fontId="35" fillId="7" borderId="15" xfId="4" applyNumberFormat="1" applyFont="1" applyFill="1" applyBorder="1" applyAlignment="1" applyProtection="1">
      <alignment horizontal="right" vertical="center" wrapText="1"/>
      <protection locked="0"/>
    </xf>
    <xf numFmtId="49" fontId="36" fillId="3" borderId="18" xfId="4" applyNumberFormat="1" applyFont="1" applyFill="1" applyBorder="1" applyAlignment="1" applyProtection="1">
      <alignment horizontal="center" vertical="center" wrapText="1"/>
      <protection locked="0"/>
    </xf>
    <xf numFmtId="49" fontId="37" fillId="8" borderId="15" xfId="4" applyNumberFormat="1" applyFont="1" applyFill="1" applyBorder="1" applyAlignment="1" applyProtection="1">
      <alignment horizontal="center" vertical="center" wrapText="1"/>
      <protection locked="0"/>
    </xf>
    <xf numFmtId="49" fontId="36" fillId="8" borderId="15" xfId="4" applyNumberFormat="1" applyFont="1" applyFill="1" applyBorder="1" applyAlignment="1" applyProtection="1">
      <alignment horizontal="center" vertical="center" wrapText="1"/>
      <protection locked="0"/>
    </xf>
    <xf numFmtId="49" fontId="37" fillId="8" borderId="15" xfId="4" applyNumberFormat="1" applyFont="1" applyFill="1" applyBorder="1" applyAlignment="1" applyProtection="1">
      <alignment horizontal="left" vertical="center" wrapText="1"/>
      <protection locked="0"/>
    </xf>
    <xf numFmtId="49" fontId="37" fillId="8" borderId="15" xfId="4" applyNumberFormat="1" applyFont="1" applyFill="1" applyBorder="1" applyAlignment="1" applyProtection="1">
      <alignment horizontal="right" vertical="center" wrapText="1"/>
      <protection locked="0"/>
    </xf>
    <xf numFmtId="49" fontId="37" fillId="3" borderId="18" xfId="4" applyNumberFormat="1" applyFont="1" applyFill="1" applyBorder="1" applyAlignment="1" applyProtection="1">
      <alignment horizontal="center" vertical="center" wrapText="1"/>
      <protection locked="0"/>
    </xf>
    <xf numFmtId="49" fontId="37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37" fillId="3" borderId="15" xfId="4" applyNumberFormat="1" applyFont="1" applyFill="1" applyBorder="1" applyAlignment="1" applyProtection="1">
      <alignment horizontal="left" vertical="center" wrapText="1"/>
      <protection locked="0"/>
    </xf>
    <xf numFmtId="49" fontId="37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38" fillId="3" borderId="20" xfId="4" applyNumberFormat="1" applyFont="1" applyFill="1" applyBorder="1" applyAlignment="1" applyProtection="1">
      <alignment horizontal="right" vertical="center" wrapText="1"/>
      <protection locked="0"/>
    </xf>
    <xf numFmtId="49" fontId="34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38" fillId="3" borderId="20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4" applyNumberFormat="1" applyFont="1" applyFill="1" applyBorder="1" applyAlignment="1" applyProtection="1">
      <alignment horizontal="left"/>
      <protection locked="0"/>
    </xf>
    <xf numFmtId="49" fontId="14" fillId="3" borderId="0" xfId="4" applyNumberFormat="1" applyFill="1" applyAlignment="1" applyProtection="1">
      <alignment horizontal="center" vertical="center" wrapText="1"/>
      <protection locked="0"/>
    </xf>
    <xf numFmtId="49" fontId="37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37" fillId="8" borderId="15" xfId="4" applyNumberFormat="1" applyFont="1" applyFill="1" applyBorder="1" applyAlignment="1" applyProtection="1">
      <alignment horizontal="right" vertical="center" wrapText="1"/>
      <protection locked="0"/>
    </xf>
    <xf numFmtId="49" fontId="36" fillId="3" borderId="19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4" applyNumberFormat="1" applyFont="1" applyFill="1" applyBorder="1" applyAlignment="1" applyProtection="1">
      <alignment horizontal="left"/>
      <protection locked="0"/>
    </xf>
    <xf numFmtId="49" fontId="16" fillId="3" borderId="17" xfId="4" applyNumberFormat="1" applyFont="1" applyFill="1" applyBorder="1" applyAlignment="1" applyProtection="1">
      <alignment horizontal="left" vertical="top" wrapText="1"/>
      <protection locked="0"/>
    </xf>
    <xf numFmtId="49" fontId="34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35" fillId="7" borderId="15" xfId="4" applyNumberFormat="1" applyFont="1" applyFill="1" applyBorder="1" applyAlignment="1" applyProtection="1">
      <alignment horizontal="right" vertical="center" wrapText="1"/>
      <protection locked="0"/>
    </xf>
    <xf numFmtId="49" fontId="39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17" fillId="3" borderId="0" xfId="4" applyNumberFormat="1" applyFont="1" applyFill="1" applyBorder="1" applyAlignment="1" applyProtection="1">
      <alignment vertical="top" wrapText="1"/>
      <protection locked="0"/>
    </xf>
    <xf numFmtId="2" fontId="4" fillId="0" borderId="1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" fontId="4" fillId="0" borderId="10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49" fontId="3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0" borderId="16" xfId="4" applyNumberFormat="1" applyFont="1" applyFill="1" applyBorder="1" applyAlignment="1" applyProtection="1">
      <alignment horizontal="left"/>
      <protection locked="0"/>
    </xf>
    <xf numFmtId="49" fontId="29" fillId="3" borderId="15" xfId="4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4" applyNumberFormat="1" applyFont="1" applyFill="1" applyBorder="1" applyAlignment="1" applyProtection="1">
      <alignment horizontal="left"/>
      <protection locked="0"/>
    </xf>
    <xf numFmtId="49" fontId="17" fillId="3" borderId="0" xfId="4" applyNumberFormat="1" applyFont="1" applyFill="1" applyAlignment="1" applyProtection="1">
      <alignment horizontal="left" vertical="top" wrapText="1"/>
      <protection locked="0"/>
    </xf>
    <xf numFmtId="0" fontId="19" fillId="0" borderId="4" xfId="5" applyFont="1" applyBorder="1" applyAlignment="1">
      <alignment horizontal="left"/>
    </xf>
    <xf numFmtId="0" fontId="23" fillId="0" borderId="4" xfId="5" applyFont="1" applyBorder="1" applyAlignment="1">
      <alignment horizontal="center" vertical="center" wrapText="1"/>
    </xf>
    <xf numFmtId="0" fontId="1" fillId="0" borderId="4" xfId="5" applyBorder="1" applyAlignment="1">
      <alignment horizontal="center"/>
    </xf>
    <xf numFmtId="0" fontId="32" fillId="0" borderId="6" xfId="5" applyFont="1" applyBorder="1" applyAlignment="1">
      <alignment horizontal="left"/>
    </xf>
    <xf numFmtId="0" fontId="32" fillId="0" borderId="7" xfId="5" applyFont="1" applyBorder="1" applyAlignment="1">
      <alignment horizontal="left"/>
    </xf>
    <xf numFmtId="0" fontId="32" fillId="0" borderId="8" xfId="5" applyFont="1" applyBorder="1" applyAlignment="1">
      <alignment horizontal="left"/>
    </xf>
    <xf numFmtId="0" fontId="19" fillId="0" borderId="6" xfId="5" applyFont="1" applyBorder="1" applyAlignment="1">
      <alignment horizontal="left"/>
    </xf>
    <xf numFmtId="0" fontId="19" fillId="0" borderId="7" xfId="5" applyFont="1" applyBorder="1" applyAlignment="1">
      <alignment horizontal="left"/>
    </xf>
    <xf numFmtId="0" fontId="19" fillId="0" borderId="8" xfId="5" applyFont="1" applyBorder="1" applyAlignment="1">
      <alignment horizontal="left"/>
    </xf>
    <xf numFmtId="0" fontId="19" fillId="0" borderId="6" xfId="5" applyFont="1" applyBorder="1"/>
    <xf numFmtId="0" fontId="19" fillId="0" borderId="7" xfId="5" applyFont="1" applyBorder="1"/>
    <xf numFmtId="0" fontId="19" fillId="0" borderId="8" xfId="5" applyFont="1" applyBorder="1"/>
    <xf numFmtId="0" fontId="23" fillId="0" borderId="6" xfId="5" applyFont="1" applyBorder="1" applyAlignment="1">
      <alignment horizontal="center"/>
    </xf>
    <xf numFmtId="0" fontId="23" fillId="0" borderId="7" xfId="5" applyFont="1" applyBorder="1" applyAlignment="1">
      <alignment horizontal="center"/>
    </xf>
    <xf numFmtId="0" fontId="23" fillId="0" borderId="8" xfId="5" applyFont="1" applyBorder="1" applyAlignment="1">
      <alignment horizontal="center"/>
    </xf>
    <xf numFmtId="0" fontId="25" fillId="0" borderId="4" xfId="5" applyFont="1" applyBorder="1" applyAlignment="1">
      <alignment horizontal="center" vertical="center"/>
    </xf>
    <xf numFmtId="0" fontId="23" fillId="0" borderId="4" xfId="5" applyFont="1" applyBorder="1" applyAlignment="1">
      <alignment horizontal="center"/>
    </xf>
    <xf numFmtId="0" fontId="19" fillId="0" borderId="0" xfId="5" applyFont="1" applyAlignment="1">
      <alignment horizontal="center"/>
    </xf>
    <xf numFmtId="0" fontId="20" fillId="0" borderId="0" xfId="5" applyFont="1"/>
    <xf numFmtId="0" fontId="21" fillId="0" borderId="0" xfId="5" applyFont="1" applyAlignment="1">
      <alignment horizontal="center"/>
    </xf>
    <xf numFmtId="0" fontId="23" fillId="0" borderId="4" xfId="5" applyFont="1" applyBorder="1" applyAlignment="1">
      <alignment horizontal="center" vertical="center"/>
    </xf>
  </cellXfs>
  <cellStyles count="6">
    <cellStyle name="Normalny" xfId="0" builtinId="0"/>
    <cellStyle name="Normalny 2" xfId="1"/>
    <cellStyle name="Normalny 2 2" xfId="4"/>
    <cellStyle name="Normalny 3" xfId="2"/>
    <cellStyle name="Normalny 4" xfId="3"/>
    <cellStyle name="Normalny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showGridLines="0" workbookViewId="0">
      <selection activeCell="A12" sqref="A12:J12"/>
    </sheetView>
  </sheetViews>
  <sheetFormatPr defaultRowHeight="12.75"/>
  <cols>
    <col min="1" max="1" width="2.140625" style="155" customWidth="1"/>
    <col min="2" max="2" width="8.7109375" style="155" customWidth="1"/>
    <col min="3" max="4" width="10.85546875" style="155" customWidth="1"/>
    <col min="5" max="5" width="54.5703125" style="155" customWidth="1"/>
    <col min="6" max="6" width="17.140625" style="155" customWidth="1"/>
    <col min="7" max="7" width="14.5703125" style="155" customWidth="1"/>
    <col min="8" max="8" width="9.85546875" style="155" customWidth="1"/>
    <col min="9" max="9" width="6.28515625" style="155" customWidth="1"/>
    <col min="10" max="10" width="1" style="155" customWidth="1"/>
    <col min="11" max="256" width="9.140625" style="155"/>
    <col min="257" max="257" width="2.140625" style="155" customWidth="1"/>
    <col min="258" max="258" width="8.7109375" style="155" customWidth="1"/>
    <col min="259" max="260" width="10.85546875" style="155" customWidth="1"/>
    <col min="261" max="261" width="54.5703125" style="155" customWidth="1"/>
    <col min="262" max="262" width="17.140625" style="155" customWidth="1"/>
    <col min="263" max="263" width="14.5703125" style="155" customWidth="1"/>
    <col min="264" max="264" width="9.85546875" style="155" customWidth="1"/>
    <col min="265" max="265" width="6.28515625" style="155" customWidth="1"/>
    <col min="266" max="266" width="1" style="155" customWidth="1"/>
    <col min="267" max="512" width="9.140625" style="155"/>
    <col min="513" max="513" width="2.140625" style="155" customWidth="1"/>
    <col min="514" max="514" width="8.7109375" style="155" customWidth="1"/>
    <col min="515" max="516" width="10.85546875" style="155" customWidth="1"/>
    <col min="517" max="517" width="54.5703125" style="155" customWidth="1"/>
    <col min="518" max="518" width="17.140625" style="155" customWidth="1"/>
    <col min="519" max="519" width="14.5703125" style="155" customWidth="1"/>
    <col min="520" max="520" width="9.85546875" style="155" customWidth="1"/>
    <col min="521" max="521" width="6.28515625" style="155" customWidth="1"/>
    <col min="522" max="522" width="1" style="155" customWidth="1"/>
    <col min="523" max="768" width="9.140625" style="155"/>
    <col min="769" max="769" width="2.140625" style="155" customWidth="1"/>
    <col min="770" max="770" width="8.7109375" style="155" customWidth="1"/>
    <col min="771" max="772" width="10.85546875" style="155" customWidth="1"/>
    <col min="773" max="773" width="54.5703125" style="155" customWidth="1"/>
    <col min="774" max="774" width="17.140625" style="155" customWidth="1"/>
    <col min="775" max="775" width="14.5703125" style="155" customWidth="1"/>
    <col min="776" max="776" width="9.85546875" style="155" customWidth="1"/>
    <col min="777" max="777" width="6.28515625" style="155" customWidth="1"/>
    <col min="778" max="778" width="1" style="155" customWidth="1"/>
    <col min="779" max="1024" width="9.140625" style="155"/>
    <col min="1025" max="1025" width="2.140625" style="155" customWidth="1"/>
    <col min="1026" max="1026" width="8.7109375" style="155" customWidth="1"/>
    <col min="1027" max="1028" width="10.85546875" style="155" customWidth="1"/>
    <col min="1029" max="1029" width="54.5703125" style="155" customWidth="1"/>
    <col min="1030" max="1030" width="17.140625" style="155" customWidth="1"/>
    <col min="1031" max="1031" width="14.5703125" style="155" customWidth="1"/>
    <col min="1032" max="1032" width="9.85546875" style="155" customWidth="1"/>
    <col min="1033" max="1033" width="6.28515625" style="155" customWidth="1"/>
    <col min="1034" max="1034" width="1" style="155" customWidth="1"/>
    <col min="1035" max="1280" width="9.140625" style="155"/>
    <col min="1281" max="1281" width="2.140625" style="155" customWidth="1"/>
    <col min="1282" max="1282" width="8.7109375" style="155" customWidth="1"/>
    <col min="1283" max="1284" width="10.85546875" style="155" customWidth="1"/>
    <col min="1285" max="1285" width="54.5703125" style="155" customWidth="1"/>
    <col min="1286" max="1286" width="17.140625" style="155" customWidth="1"/>
    <col min="1287" max="1287" width="14.5703125" style="155" customWidth="1"/>
    <col min="1288" max="1288" width="9.85546875" style="155" customWidth="1"/>
    <col min="1289" max="1289" width="6.28515625" style="155" customWidth="1"/>
    <col min="1290" max="1290" width="1" style="155" customWidth="1"/>
    <col min="1291" max="1536" width="9.140625" style="155"/>
    <col min="1537" max="1537" width="2.140625" style="155" customWidth="1"/>
    <col min="1538" max="1538" width="8.7109375" style="155" customWidth="1"/>
    <col min="1539" max="1540" width="10.85546875" style="155" customWidth="1"/>
    <col min="1541" max="1541" width="54.5703125" style="155" customWidth="1"/>
    <col min="1542" max="1542" width="17.140625" style="155" customWidth="1"/>
    <col min="1543" max="1543" width="14.5703125" style="155" customWidth="1"/>
    <col min="1544" max="1544" width="9.85546875" style="155" customWidth="1"/>
    <col min="1545" max="1545" width="6.28515625" style="155" customWidth="1"/>
    <col min="1546" max="1546" width="1" style="155" customWidth="1"/>
    <col min="1547" max="1792" width="9.140625" style="155"/>
    <col min="1793" max="1793" width="2.140625" style="155" customWidth="1"/>
    <col min="1794" max="1794" width="8.7109375" style="155" customWidth="1"/>
    <col min="1795" max="1796" width="10.85546875" style="155" customWidth="1"/>
    <col min="1797" max="1797" width="54.5703125" style="155" customWidth="1"/>
    <col min="1798" max="1798" width="17.140625" style="155" customWidth="1"/>
    <col min="1799" max="1799" width="14.5703125" style="155" customWidth="1"/>
    <col min="1800" max="1800" width="9.85546875" style="155" customWidth="1"/>
    <col min="1801" max="1801" width="6.28515625" style="155" customWidth="1"/>
    <col min="1802" max="1802" width="1" style="155" customWidth="1"/>
    <col min="1803" max="2048" width="9.140625" style="155"/>
    <col min="2049" max="2049" width="2.140625" style="155" customWidth="1"/>
    <col min="2050" max="2050" width="8.7109375" style="155" customWidth="1"/>
    <col min="2051" max="2052" width="10.85546875" style="155" customWidth="1"/>
    <col min="2053" max="2053" width="54.5703125" style="155" customWidth="1"/>
    <col min="2054" max="2054" width="17.140625" style="155" customWidth="1"/>
    <col min="2055" max="2055" width="14.5703125" style="155" customWidth="1"/>
    <col min="2056" max="2056" width="9.85546875" style="155" customWidth="1"/>
    <col min="2057" max="2057" width="6.28515625" style="155" customWidth="1"/>
    <col min="2058" max="2058" width="1" style="155" customWidth="1"/>
    <col min="2059" max="2304" width="9.140625" style="155"/>
    <col min="2305" max="2305" width="2.140625" style="155" customWidth="1"/>
    <col min="2306" max="2306" width="8.7109375" style="155" customWidth="1"/>
    <col min="2307" max="2308" width="10.85546875" style="155" customWidth="1"/>
    <col min="2309" max="2309" width="54.5703125" style="155" customWidth="1"/>
    <col min="2310" max="2310" width="17.140625" style="155" customWidth="1"/>
    <col min="2311" max="2311" width="14.5703125" style="155" customWidth="1"/>
    <col min="2312" max="2312" width="9.85546875" style="155" customWidth="1"/>
    <col min="2313" max="2313" width="6.28515625" style="155" customWidth="1"/>
    <col min="2314" max="2314" width="1" style="155" customWidth="1"/>
    <col min="2315" max="2560" width="9.140625" style="155"/>
    <col min="2561" max="2561" width="2.140625" style="155" customWidth="1"/>
    <col min="2562" max="2562" width="8.7109375" style="155" customWidth="1"/>
    <col min="2563" max="2564" width="10.85546875" style="155" customWidth="1"/>
    <col min="2565" max="2565" width="54.5703125" style="155" customWidth="1"/>
    <col min="2566" max="2566" width="17.140625" style="155" customWidth="1"/>
    <col min="2567" max="2567" width="14.5703125" style="155" customWidth="1"/>
    <col min="2568" max="2568" width="9.85546875" style="155" customWidth="1"/>
    <col min="2569" max="2569" width="6.28515625" style="155" customWidth="1"/>
    <col min="2570" max="2570" width="1" style="155" customWidth="1"/>
    <col min="2571" max="2816" width="9.140625" style="155"/>
    <col min="2817" max="2817" width="2.140625" style="155" customWidth="1"/>
    <col min="2818" max="2818" width="8.7109375" style="155" customWidth="1"/>
    <col min="2819" max="2820" width="10.85546875" style="155" customWidth="1"/>
    <col min="2821" max="2821" width="54.5703125" style="155" customWidth="1"/>
    <col min="2822" max="2822" width="17.140625" style="155" customWidth="1"/>
    <col min="2823" max="2823" width="14.5703125" style="155" customWidth="1"/>
    <col min="2824" max="2824" width="9.85546875" style="155" customWidth="1"/>
    <col min="2825" max="2825" width="6.28515625" style="155" customWidth="1"/>
    <col min="2826" max="2826" width="1" style="155" customWidth="1"/>
    <col min="2827" max="3072" width="9.140625" style="155"/>
    <col min="3073" max="3073" width="2.140625" style="155" customWidth="1"/>
    <col min="3074" max="3074" width="8.7109375" style="155" customWidth="1"/>
    <col min="3075" max="3076" width="10.85546875" style="155" customWidth="1"/>
    <col min="3077" max="3077" width="54.5703125" style="155" customWidth="1"/>
    <col min="3078" max="3078" width="17.140625" style="155" customWidth="1"/>
    <col min="3079" max="3079" width="14.5703125" style="155" customWidth="1"/>
    <col min="3080" max="3080" width="9.85546875" style="155" customWidth="1"/>
    <col min="3081" max="3081" width="6.28515625" style="155" customWidth="1"/>
    <col min="3082" max="3082" width="1" style="155" customWidth="1"/>
    <col min="3083" max="3328" width="9.140625" style="155"/>
    <col min="3329" max="3329" width="2.140625" style="155" customWidth="1"/>
    <col min="3330" max="3330" width="8.7109375" style="155" customWidth="1"/>
    <col min="3331" max="3332" width="10.85546875" style="155" customWidth="1"/>
    <col min="3333" max="3333" width="54.5703125" style="155" customWidth="1"/>
    <col min="3334" max="3334" width="17.140625" style="155" customWidth="1"/>
    <col min="3335" max="3335" width="14.5703125" style="155" customWidth="1"/>
    <col min="3336" max="3336" width="9.85546875" style="155" customWidth="1"/>
    <col min="3337" max="3337" width="6.28515625" style="155" customWidth="1"/>
    <col min="3338" max="3338" width="1" style="155" customWidth="1"/>
    <col min="3339" max="3584" width="9.140625" style="155"/>
    <col min="3585" max="3585" width="2.140625" style="155" customWidth="1"/>
    <col min="3586" max="3586" width="8.7109375" style="155" customWidth="1"/>
    <col min="3587" max="3588" width="10.85546875" style="155" customWidth="1"/>
    <col min="3589" max="3589" width="54.5703125" style="155" customWidth="1"/>
    <col min="3590" max="3590" width="17.140625" style="155" customWidth="1"/>
    <col min="3591" max="3591" width="14.5703125" style="155" customWidth="1"/>
    <col min="3592" max="3592" width="9.85546875" style="155" customWidth="1"/>
    <col min="3593" max="3593" width="6.28515625" style="155" customWidth="1"/>
    <col min="3594" max="3594" width="1" style="155" customWidth="1"/>
    <col min="3595" max="3840" width="9.140625" style="155"/>
    <col min="3841" max="3841" width="2.140625" style="155" customWidth="1"/>
    <col min="3842" max="3842" width="8.7109375" style="155" customWidth="1"/>
    <col min="3843" max="3844" width="10.85546875" style="155" customWidth="1"/>
    <col min="3845" max="3845" width="54.5703125" style="155" customWidth="1"/>
    <col min="3846" max="3846" width="17.140625" style="155" customWidth="1"/>
    <col min="3847" max="3847" width="14.5703125" style="155" customWidth="1"/>
    <col min="3848" max="3848" width="9.85546875" style="155" customWidth="1"/>
    <col min="3849" max="3849" width="6.28515625" style="155" customWidth="1"/>
    <col min="3850" max="3850" width="1" style="155" customWidth="1"/>
    <col min="3851" max="4096" width="9.140625" style="155"/>
    <col min="4097" max="4097" width="2.140625" style="155" customWidth="1"/>
    <col min="4098" max="4098" width="8.7109375" style="155" customWidth="1"/>
    <col min="4099" max="4100" width="10.85546875" style="155" customWidth="1"/>
    <col min="4101" max="4101" width="54.5703125" style="155" customWidth="1"/>
    <col min="4102" max="4102" width="17.140625" style="155" customWidth="1"/>
    <col min="4103" max="4103" width="14.5703125" style="155" customWidth="1"/>
    <col min="4104" max="4104" width="9.85546875" style="155" customWidth="1"/>
    <col min="4105" max="4105" width="6.28515625" style="155" customWidth="1"/>
    <col min="4106" max="4106" width="1" style="155" customWidth="1"/>
    <col min="4107" max="4352" width="9.140625" style="155"/>
    <col min="4353" max="4353" width="2.140625" style="155" customWidth="1"/>
    <col min="4354" max="4354" width="8.7109375" style="155" customWidth="1"/>
    <col min="4355" max="4356" width="10.85546875" style="155" customWidth="1"/>
    <col min="4357" max="4357" width="54.5703125" style="155" customWidth="1"/>
    <col min="4358" max="4358" width="17.140625" style="155" customWidth="1"/>
    <col min="4359" max="4359" width="14.5703125" style="155" customWidth="1"/>
    <col min="4360" max="4360" width="9.85546875" style="155" customWidth="1"/>
    <col min="4361" max="4361" width="6.28515625" style="155" customWidth="1"/>
    <col min="4362" max="4362" width="1" style="155" customWidth="1"/>
    <col min="4363" max="4608" width="9.140625" style="155"/>
    <col min="4609" max="4609" width="2.140625" style="155" customWidth="1"/>
    <col min="4610" max="4610" width="8.7109375" style="155" customWidth="1"/>
    <col min="4611" max="4612" width="10.85546875" style="155" customWidth="1"/>
    <col min="4613" max="4613" width="54.5703125" style="155" customWidth="1"/>
    <col min="4614" max="4614" width="17.140625" style="155" customWidth="1"/>
    <col min="4615" max="4615" width="14.5703125" style="155" customWidth="1"/>
    <col min="4616" max="4616" width="9.85546875" style="155" customWidth="1"/>
    <col min="4617" max="4617" width="6.28515625" style="155" customWidth="1"/>
    <col min="4618" max="4618" width="1" style="155" customWidth="1"/>
    <col min="4619" max="4864" width="9.140625" style="155"/>
    <col min="4865" max="4865" width="2.140625" style="155" customWidth="1"/>
    <col min="4866" max="4866" width="8.7109375" style="155" customWidth="1"/>
    <col min="4867" max="4868" width="10.85546875" style="155" customWidth="1"/>
    <col min="4869" max="4869" width="54.5703125" style="155" customWidth="1"/>
    <col min="4870" max="4870" width="17.140625" style="155" customWidth="1"/>
    <col min="4871" max="4871" width="14.5703125" style="155" customWidth="1"/>
    <col min="4872" max="4872" width="9.85546875" style="155" customWidth="1"/>
    <col min="4873" max="4873" width="6.28515625" style="155" customWidth="1"/>
    <col min="4874" max="4874" width="1" style="155" customWidth="1"/>
    <col min="4875" max="5120" width="9.140625" style="155"/>
    <col min="5121" max="5121" width="2.140625" style="155" customWidth="1"/>
    <col min="5122" max="5122" width="8.7109375" style="155" customWidth="1"/>
    <col min="5123" max="5124" width="10.85546875" style="155" customWidth="1"/>
    <col min="5125" max="5125" width="54.5703125" style="155" customWidth="1"/>
    <col min="5126" max="5126" width="17.140625" style="155" customWidth="1"/>
    <col min="5127" max="5127" width="14.5703125" style="155" customWidth="1"/>
    <col min="5128" max="5128" width="9.85546875" style="155" customWidth="1"/>
    <col min="5129" max="5129" width="6.28515625" style="155" customWidth="1"/>
    <col min="5130" max="5130" width="1" style="155" customWidth="1"/>
    <col min="5131" max="5376" width="9.140625" style="155"/>
    <col min="5377" max="5377" width="2.140625" style="155" customWidth="1"/>
    <col min="5378" max="5378" width="8.7109375" style="155" customWidth="1"/>
    <col min="5379" max="5380" width="10.85546875" style="155" customWidth="1"/>
    <col min="5381" max="5381" width="54.5703125" style="155" customWidth="1"/>
    <col min="5382" max="5382" width="17.140625" style="155" customWidth="1"/>
    <col min="5383" max="5383" width="14.5703125" style="155" customWidth="1"/>
    <col min="5384" max="5384" width="9.85546875" style="155" customWidth="1"/>
    <col min="5385" max="5385" width="6.28515625" style="155" customWidth="1"/>
    <col min="5386" max="5386" width="1" style="155" customWidth="1"/>
    <col min="5387" max="5632" width="9.140625" style="155"/>
    <col min="5633" max="5633" width="2.140625" style="155" customWidth="1"/>
    <col min="5634" max="5634" width="8.7109375" style="155" customWidth="1"/>
    <col min="5635" max="5636" width="10.85546875" style="155" customWidth="1"/>
    <col min="5637" max="5637" width="54.5703125" style="155" customWidth="1"/>
    <col min="5638" max="5638" width="17.140625" style="155" customWidth="1"/>
    <col min="5639" max="5639" width="14.5703125" style="155" customWidth="1"/>
    <col min="5640" max="5640" width="9.85546875" style="155" customWidth="1"/>
    <col min="5641" max="5641" width="6.28515625" style="155" customWidth="1"/>
    <col min="5642" max="5642" width="1" style="155" customWidth="1"/>
    <col min="5643" max="5888" width="9.140625" style="155"/>
    <col min="5889" max="5889" width="2.140625" style="155" customWidth="1"/>
    <col min="5890" max="5890" width="8.7109375" style="155" customWidth="1"/>
    <col min="5891" max="5892" width="10.85546875" style="155" customWidth="1"/>
    <col min="5893" max="5893" width="54.5703125" style="155" customWidth="1"/>
    <col min="5894" max="5894" width="17.140625" style="155" customWidth="1"/>
    <col min="5895" max="5895" width="14.5703125" style="155" customWidth="1"/>
    <col min="5896" max="5896" width="9.85546875" style="155" customWidth="1"/>
    <col min="5897" max="5897" width="6.28515625" style="155" customWidth="1"/>
    <col min="5898" max="5898" width="1" style="155" customWidth="1"/>
    <col min="5899" max="6144" width="9.140625" style="155"/>
    <col min="6145" max="6145" width="2.140625" style="155" customWidth="1"/>
    <col min="6146" max="6146" width="8.7109375" style="155" customWidth="1"/>
    <col min="6147" max="6148" width="10.85546875" style="155" customWidth="1"/>
    <col min="6149" max="6149" width="54.5703125" style="155" customWidth="1"/>
    <col min="6150" max="6150" width="17.140625" style="155" customWidth="1"/>
    <col min="6151" max="6151" width="14.5703125" style="155" customWidth="1"/>
    <col min="6152" max="6152" width="9.85546875" style="155" customWidth="1"/>
    <col min="6153" max="6153" width="6.28515625" style="155" customWidth="1"/>
    <col min="6154" max="6154" width="1" style="155" customWidth="1"/>
    <col min="6155" max="6400" width="9.140625" style="155"/>
    <col min="6401" max="6401" width="2.140625" style="155" customWidth="1"/>
    <col min="6402" max="6402" width="8.7109375" style="155" customWidth="1"/>
    <col min="6403" max="6404" width="10.85546875" style="155" customWidth="1"/>
    <col min="6405" max="6405" width="54.5703125" style="155" customWidth="1"/>
    <col min="6406" max="6406" width="17.140625" style="155" customWidth="1"/>
    <col min="6407" max="6407" width="14.5703125" style="155" customWidth="1"/>
    <col min="6408" max="6408" width="9.85546875" style="155" customWidth="1"/>
    <col min="6409" max="6409" width="6.28515625" style="155" customWidth="1"/>
    <col min="6410" max="6410" width="1" style="155" customWidth="1"/>
    <col min="6411" max="6656" width="9.140625" style="155"/>
    <col min="6657" max="6657" width="2.140625" style="155" customWidth="1"/>
    <col min="6658" max="6658" width="8.7109375" style="155" customWidth="1"/>
    <col min="6659" max="6660" width="10.85546875" style="155" customWidth="1"/>
    <col min="6661" max="6661" width="54.5703125" style="155" customWidth="1"/>
    <col min="6662" max="6662" width="17.140625" style="155" customWidth="1"/>
    <col min="6663" max="6663" width="14.5703125" style="155" customWidth="1"/>
    <col min="6664" max="6664" width="9.85546875" style="155" customWidth="1"/>
    <col min="6665" max="6665" width="6.28515625" style="155" customWidth="1"/>
    <col min="6666" max="6666" width="1" style="155" customWidth="1"/>
    <col min="6667" max="6912" width="9.140625" style="155"/>
    <col min="6913" max="6913" width="2.140625" style="155" customWidth="1"/>
    <col min="6914" max="6914" width="8.7109375" style="155" customWidth="1"/>
    <col min="6915" max="6916" width="10.85546875" style="155" customWidth="1"/>
    <col min="6917" max="6917" width="54.5703125" style="155" customWidth="1"/>
    <col min="6918" max="6918" width="17.140625" style="155" customWidth="1"/>
    <col min="6919" max="6919" width="14.5703125" style="155" customWidth="1"/>
    <col min="6920" max="6920" width="9.85546875" style="155" customWidth="1"/>
    <col min="6921" max="6921" width="6.28515625" style="155" customWidth="1"/>
    <col min="6922" max="6922" width="1" style="155" customWidth="1"/>
    <col min="6923" max="7168" width="9.140625" style="155"/>
    <col min="7169" max="7169" width="2.140625" style="155" customWidth="1"/>
    <col min="7170" max="7170" width="8.7109375" style="155" customWidth="1"/>
    <col min="7171" max="7172" width="10.85546875" style="155" customWidth="1"/>
    <col min="7173" max="7173" width="54.5703125" style="155" customWidth="1"/>
    <col min="7174" max="7174" width="17.140625" style="155" customWidth="1"/>
    <col min="7175" max="7175" width="14.5703125" style="155" customWidth="1"/>
    <col min="7176" max="7176" width="9.85546875" style="155" customWidth="1"/>
    <col min="7177" max="7177" width="6.28515625" style="155" customWidth="1"/>
    <col min="7178" max="7178" width="1" style="155" customWidth="1"/>
    <col min="7179" max="7424" width="9.140625" style="155"/>
    <col min="7425" max="7425" width="2.140625" style="155" customWidth="1"/>
    <col min="7426" max="7426" width="8.7109375" style="155" customWidth="1"/>
    <col min="7427" max="7428" width="10.85546875" style="155" customWidth="1"/>
    <col min="7429" max="7429" width="54.5703125" style="155" customWidth="1"/>
    <col min="7430" max="7430" width="17.140625" style="155" customWidth="1"/>
    <col min="7431" max="7431" width="14.5703125" style="155" customWidth="1"/>
    <col min="7432" max="7432" width="9.85546875" style="155" customWidth="1"/>
    <col min="7433" max="7433" width="6.28515625" style="155" customWidth="1"/>
    <col min="7434" max="7434" width="1" style="155" customWidth="1"/>
    <col min="7435" max="7680" width="9.140625" style="155"/>
    <col min="7681" max="7681" width="2.140625" style="155" customWidth="1"/>
    <col min="7682" max="7682" width="8.7109375" style="155" customWidth="1"/>
    <col min="7683" max="7684" width="10.85546875" style="155" customWidth="1"/>
    <col min="7685" max="7685" width="54.5703125" style="155" customWidth="1"/>
    <col min="7686" max="7686" width="17.140625" style="155" customWidth="1"/>
    <col min="7687" max="7687" width="14.5703125" style="155" customWidth="1"/>
    <col min="7688" max="7688" width="9.85546875" style="155" customWidth="1"/>
    <col min="7689" max="7689" width="6.28515625" style="155" customWidth="1"/>
    <col min="7690" max="7690" width="1" style="155" customWidth="1"/>
    <col min="7691" max="7936" width="9.140625" style="155"/>
    <col min="7937" max="7937" width="2.140625" style="155" customWidth="1"/>
    <col min="7938" max="7938" width="8.7109375" style="155" customWidth="1"/>
    <col min="7939" max="7940" width="10.85546875" style="155" customWidth="1"/>
    <col min="7941" max="7941" width="54.5703125" style="155" customWidth="1"/>
    <col min="7942" max="7942" width="17.140625" style="155" customWidth="1"/>
    <col min="7943" max="7943" width="14.5703125" style="155" customWidth="1"/>
    <col min="7944" max="7944" width="9.85546875" style="155" customWidth="1"/>
    <col min="7945" max="7945" width="6.28515625" style="155" customWidth="1"/>
    <col min="7946" max="7946" width="1" style="155" customWidth="1"/>
    <col min="7947" max="8192" width="9.140625" style="155"/>
    <col min="8193" max="8193" width="2.140625" style="155" customWidth="1"/>
    <col min="8194" max="8194" width="8.7109375" style="155" customWidth="1"/>
    <col min="8195" max="8196" width="10.85546875" style="155" customWidth="1"/>
    <col min="8197" max="8197" width="54.5703125" style="155" customWidth="1"/>
    <col min="8198" max="8198" width="17.140625" style="155" customWidth="1"/>
    <col min="8199" max="8199" width="14.5703125" style="155" customWidth="1"/>
    <col min="8200" max="8200" width="9.85546875" style="155" customWidth="1"/>
    <col min="8201" max="8201" width="6.28515625" style="155" customWidth="1"/>
    <col min="8202" max="8202" width="1" style="155" customWidth="1"/>
    <col min="8203" max="8448" width="9.140625" style="155"/>
    <col min="8449" max="8449" width="2.140625" style="155" customWidth="1"/>
    <col min="8450" max="8450" width="8.7109375" style="155" customWidth="1"/>
    <col min="8451" max="8452" width="10.85546875" style="155" customWidth="1"/>
    <col min="8453" max="8453" width="54.5703125" style="155" customWidth="1"/>
    <col min="8454" max="8454" width="17.140625" style="155" customWidth="1"/>
    <col min="8455" max="8455" width="14.5703125" style="155" customWidth="1"/>
    <col min="8456" max="8456" width="9.85546875" style="155" customWidth="1"/>
    <col min="8457" max="8457" width="6.28515625" style="155" customWidth="1"/>
    <col min="8458" max="8458" width="1" style="155" customWidth="1"/>
    <col min="8459" max="8704" width="9.140625" style="155"/>
    <col min="8705" max="8705" width="2.140625" style="155" customWidth="1"/>
    <col min="8706" max="8706" width="8.7109375" style="155" customWidth="1"/>
    <col min="8707" max="8708" width="10.85546875" style="155" customWidth="1"/>
    <col min="8709" max="8709" width="54.5703125" style="155" customWidth="1"/>
    <col min="8710" max="8710" width="17.140625" style="155" customWidth="1"/>
    <col min="8711" max="8711" width="14.5703125" style="155" customWidth="1"/>
    <col min="8712" max="8712" width="9.85546875" style="155" customWidth="1"/>
    <col min="8713" max="8713" width="6.28515625" style="155" customWidth="1"/>
    <col min="8714" max="8714" width="1" style="155" customWidth="1"/>
    <col min="8715" max="8960" width="9.140625" style="155"/>
    <col min="8961" max="8961" width="2.140625" style="155" customWidth="1"/>
    <col min="8962" max="8962" width="8.7109375" style="155" customWidth="1"/>
    <col min="8963" max="8964" width="10.85546875" style="155" customWidth="1"/>
    <col min="8965" max="8965" width="54.5703125" style="155" customWidth="1"/>
    <col min="8966" max="8966" width="17.140625" style="155" customWidth="1"/>
    <col min="8967" max="8967" width="14.5703125" style="155" customWidth="1"/>
    <col min="8968" max="8968" width="9.85546875" style="155" customWidth="1"/>
    <col min="8969" max="8969" width="6.28515625" style="155" customWidth="1"/>
    <col min="8970" max="8970" width="1" style="155" customWidth="1"/>
    <col min="8971" max="9216" width="9.140625" style="155"/>
    <col min="9217" max="9217" width="2.140625" style="155" customWidth="1"/>
    <col min="9218" max="9218" width="8.7109375" style="155" customWidth="1"/>
    <col min="9219" max="9220" width="10.85546875" style="155" customWidth="1"/>
    <col min="9221" max="9221" width="54.5703125" style="155" customWidth="1"/>
    <col min="9222" max="9222" width="17.140625" style="155" customWidth="1"/>
    <col min="9223" max="9223" width="14.5703125" style="155" customWidth="1"/>
    <col min="9224" max="9224" width="9.85546875" style="155" customWidth="1"/>
    <col min="9225" max="9225" width="6.28515625" style="155" customWidth="1"/>
    <col min="9226" max="9226" width="1" style="155" customWidth="1"/>
    <col min="9227" max="9472" width="9.140625" style="155"/>
    <col min="9473" max="9473" width="2.140625" style="155" customWidth="1"/>
    <col min="9474" max="9474" width="8.7109375" style="155" customWidth="1"/>
    <col min="9475" max="9476" width="10.85546875" style="155" customWidth="1"/>
    <col min="9477" max="9477" width="54.5703125" style="155" customWidth="1"/>
    <col min="9478" max="9478" width="17.140625" style="155" customWidth="1"/>
    <col min="9479" max="9479" width="14.5703125" style="155" customWidth="1"/>
    <col min="9480" max="9480" width="9.85546875" style="155" customWidth="1"/>
    <col min="9481" max="9481" width="6.28515625" style="155" customWidth="1"/>
    <col min="9482" max="9482" width="1" style="155" customWidth="1"/>
    <col min="9483" max="9728" width="9.140625" style="155"/>
    <col min="9729" max="9729" width="2.140625" style="155" customWidth="1"/>
    <col min="9730" max="9730" width="8.7109375" style="155" customWidth="1"/>
    <col min="9731" max="9732" width="10.85546875" style="155" customWidth="1"/>
    <col min="9733" max="9733" width="54.5703125" style="155" customWidth="1"/>
    <col min="9734" max="9734" width="17.140625" style="155" customWidth="1"/>
    <col min="9735" max="9735" width="14.5703125" style="155" customWidth="1"/>
    <col min="9736" max="9736" width="9.85546875" style="155" customWidth="1"/>
    <col min="9737" max="9737" width="6.28515625" style="155" customWidth="1"/>
    <col min="9738" max="9738" width="1" style="155" customWidth="1"/>
    <col min="9739" max="9984" width="9.140625" style="155"/>
    <col min="9985" max="9985" width="2.140625" style="155" customWidth="1"/>
    <col min="9986" max="9986" width="8.7109375" style="155" customWidth="1"/>
    <col min="9987" max="9988" width="10.85546875" style="155" customWidth="1"/>
    <col min="9989" max="9989" width="54.5703125" style="155" customWidth="1"/>
    <col min="9990" max="9990" width="17.140625" style="155" customWidth="1"/>
    <col min="9991" max="9991" width="14.5703125" style="155" customWidth="1"/>
    <col min="9992" max="9992" width="9.85546875" style="155" customWidth="1"/>
    <col min="9993" max="9993" width="6.28515625" style="155" customWidth="1"/>
    <col min="9994" max="9994" width="1" style="155" customWidth="1"/>
    <col min="9995" max="10240" width="9.140625" style="155"/>
    <col min="10241" max="10241" width="2.140625" style="155" customWidth="1"/>
    <col min="10242" max="10242" width="8.7109375" style="155" customWidth="1"/>
    <col min="10243" max="10244" width="10.85546875" style="155" customWidth="1"/>
    <col min="10245" max="10245" width="54.5703125" style="155" customWidth="1"/>
    <col min="10246" max="10246" width="17.140625" style="155" customWidth="1"/>
    <col min="10247" max="10247" width="14.5703125" style="155" customWidth="1"/>
    <col min="10248" max="10248" width="9.85546875" style="155" customWidth="1"/>
    <col min="10249" max="10249" width="6.28515625" style="155" customWidth="1"/>
    <col min="10250" max="10250" width="1" style="155" customWidth="1"/>
    <col min="10251" max="10496" width="9.140625" style="155"/>
    <col min="10497" max="10497" width="2.140625" style="155" customWidth="1"/>
    <col min="10498" max="10498" width="8.7109375" style="155" customWidth="1"/>
    <col min="10499" max="10500" width="10.85546875" style="155" customWidth="1"/>
    <col min="10501" max="10501" width="54.5703125" style="155" customWidth="1"/>
    <col min="10502" max="10502" width="17.140625" style="155" customWidth="1"/>
    <col min="10503" max="10503" width="14.5703125" style="155" customWidth="1"/>
    <col min="10504" max="10504" width="9.85546875" style="155" customWidth="1"/>
    <col min="10505" max="10505" width="6.28515625" style="155" customWidth="1"/>
    <col min="10506" max="10506" width="1" style="155" customWidth="1"/>
    <col min="10507" max="10752" width="9.140625" style="155"/>
    <col min="10753" max="10753" width="2.140625" style="155" customWidth="1"/>
    <col min="10754" max="10754" width="8.7109375" style="155" customWidth="1"/>
    <col min="10755" max="10756" width="10.85546875" style="155" customWidth="1"/>
    <col min="10757" max="10757" width="54.5703125" style="155" customWidth="1"/>
    <col min="10758" max="10758" width="17.140625" style="155" customWidth="1"/>
    <col min="10759" max="10759" width="14.5703125" style="155" customWidth="1"/>
    <col min="10760" max="10760" width="9.85546875" style="155" customWidth="1"/>
    <col min="10761" max="10761" width="6.28515625" style="155" customWidth="1"/>
    <col min="10762" max="10762" width="1" style="155" customWidth="1"/>
    <col min="10763" max="11008" width="9.140625" style="155"/>
    <col min="11009" max="11009" width="2.140625" style="155" customWidth="1"/>
    <col min="11010" max="11010" width="8.7109375" style="155" customWidth="1"/>
    <col min="11011" max="11012" width="10.85546875" style="155" customWidth="1"/>
    <col min="11013" max="11013" width="54.5703125" style="155" customWidth="1"/>
    <col min="11014" max="11014" width="17.140625" style="155" customWidth="1"/>
    <col min="11015" max="11015" width="14.5703125" style="155" customWidth="1"/>
    <col min="11016" max="11016" width="9.85546875" style="155" customWidth="1"/>
    <col min="11017" max="11017" width="6.28515625" style="155" customWidth="1"/>
    <col min="11018" max="11018" width="1" style="155" customWidth="1"/>
    <col min="11019" max="11264" width="9.140625" style="155"/>
    <col min="11265" max="11265" width="2.140625" style="155" customWidth="1"/>
    <col min="11266" max="11266" width="8.7109375" style="155" customWidth="1"/>
    <col min="11267" max="11268" width="10.85546875" style="155" customWidth="1"/>
    <col min="11269" max="11269" width="54.5703125" style="155" customWidth="1"/>
    <col min="11270" max="11270" width="17.140625" style="155" customWidth="1"/>
    <col min="11271" max="11271" width="14.5703125" style="155" customWidth="1"/>
    <col min="11272" max="11272" width="9.85546875" style="155" customWidth="1"/>
    <col min="11273" max="11273" width="6.28515625" style="155" customWidth="1"/>
    <col min="11274" max="11274" width="1" style="155" customWidth="1"/>
    <col min="11275" max="11520" width="9.140625" style="155"/>
    <col min="11521" max="11521" width="2.140625" style="155" customWidth="1"/>
    <col min="11522" max="11522" width="8.7109375" style="155" customWidth="1"/>
    <col min="11523" max="11524" width="10.85546875" style="155" customWidth="1"/>
    <col min="11525" max="11525" width="54.5703125" style="155" customWidth="1"/>
    <col min="11526" max="11526" width="17.140625" style="155" customWidth="1"/>
    <col min="11527" max="11527" width="14.5703125" style="155" customWidth="1"/>
    <col min="11528" max="11528" width="9.85546875" style="155" customWidth="1"/>
    <col min="11529" max="11529" width="6.28515625" style="155" customWidth="1"/>
    <col min="11530" max="11530" width="1" style="155" customWidth="1"/>
    <col min="11531" max="11776" width="9.140625" style="155"/>
    <col min="11777" max="11777" width="2.140625" style="155" customWidth="1"/>
    <col min="11778" max="11778" width="8.7109375" style="155" customWidth="1"/>
    <col min="11779" max="11780" width="10.85546875" style="155" customWidth="1"/>
    <col min="11781" max="11781" width="54.5703125" style="155" customWidth="1"/>
    <col min="11782" max="11782" width="17.140625" style="155" customWidth="1"/>
    <col min="11783" max="11783" width="14.5703125" style="155" customWidth="1"/>
    <col min="11784" max="11784" width="9.85546875" style="155" customWidth="1"/>
    <col min="11785" max="11785" width="6.28515625" style="155" customWidth="1"/>
    <col min="11786" max="11786" width="1" style="155" customWidth="1"/>
    <col min="11787" max="12032" width="9.140625" style="155"/>
    <col min="12033" max="12033" width="2.140625" style="155" customWidth="1"/>
    <col min="12034" max="12034" width="8.7109375" style="155" customWidth="1"/>
    <col min="12035" max="12036" width="10.85546875" style="155" customWidth="1"/>
    <col min="12037" max="12037" width="54.5703125" style="155" customWidth="1"/>
    <col min="12038" max="12038" width="17.140625" style="155" customWidth="1"/>
    <col min="12039" max="12039" width="14.5703125" style="155" customWidth="1"/>
    <col min="12040" max="12040" width="9.85546875" style="155" customWidth="1"/>
    <col min="12041" max="12041" width="6.28515625" style="155" customWidth="1"/>
    <col min="12042" max="12042" width="1" style="155" customWidth="1"/>
    <col min="12043" max="12288" width="9.140625" style="155"/>
    <col min="12289" max="12289" width="2.140625" style="155" customWidth="1"/>
    <col min="12290" max="12290" width="8.7109375" style="155" customWidth="1"/>
    <col min="12291" max="12292" width="10.85546875" style="155" customWidth="1"/>
    <col min="12293" max="12293" width="54.5703125" style="155" customWidth="1"/>
    <col min="12294" max="12294" width="17.140625" style="155" customWidth="1"/>
    <col min="12295" max="12295" width="14.5703125" style="155" customWidth="1"/>
    <col min="12296" max="12296" width="9.85546875" style="155" customWidth="1"/>
    <col min="12297" max="12297" width="6.28515625" style="155" customWidth="1"/>
    <col min="12298" max="12298" width="1" style="155" customWidth="1"/>
    <col min="12299" max="12544" width="9.140625" style="155"/>
    <col min="12545" max="12545" width="2.140625" style="155" customWidth="1"/>
    <col min="12546" max="12546" width="8.7109375" style="155" customWidth="1"/>
    <col min="12547" max="12548" width="10.85546875" style="155" customWidth="1"/>
    <col min="12549" max="12549" width="54.5703125" style="155" customWidth="1"/>
    <col min="12550" max="12550" width="17.140625" style="155" customWidth="1"/>
    <col min="12551" max="12551" width="14.5703125" style="155" customWidth="1"/>
    <col min="12552" max="12552" width="9.85546875" style="155" customWidth="1"/>
    <col min="12553" max="12553" width="6.28515625" style="155" customWidth="1"/>
    <col min="12554" max="12554" width="1" style="155" customWidth="1"/>
    <col min="12555" max="12800" width="9.140625" style="155"/>
    <col min="12801" max="12801" width="2.140625" style="155" customWidth="1"/>
    <col min="12802" max="12802" width="8.7109375" style="155" customWidth="1"/>
    <col min="12803" max="12804" width="10.85546875" style="155" customWidth="1"/>
    <col min="12805" max="12805" width="54.5703125" style="155" customWidth="1"/>
    <col min="12806" max="12806" width="17.140625" style="155" customWidth="1"/>
    <col min="12807" max="12807" width="14.5703125" style="155" customWidth="1"/>
    <col min="12808" max="12808" width="9.85546875" style="155" customWidth="1"/>
    <col min="12809" max="12809" width="6.28515625" style="155" customWidth="1"/>
    <col min="12810" max="12810" width="1" style="155" customWidth="1"/>
    <col min="12811" max="13056" width="9.140625" style="155"/>
    <col min="13057" max="13057" width="2.140625" style="155" customWidth="1"/>
    <col min="13058" max="13058" width="8.7109375" style="155" customWidth="1"/>
    <col min="13059" max="13060" width="10.85546875" style="155" customWidth="1"/>
    <col min="13061" max="13061" width="54.5703125" style="155" customWidth="1"/>
    <col min="13062" max="13062" width="17.140625" style="155" customWidth="1"/>
    <col min="13063" max="13063" width="14.5703125" style="155" customWidth="1"/>
    <col min="13064" max="13064" width="9.85546875" style="155" customWidth="1"/>
    <col min="13065" max="13065" width="6.28515625" style="155" customWidth="1"/>
    <col min="13066" max="13066" width="1" style="155" customWidth="1"/>
    <col min="13067" max="13312" width="9.140625" style="155"/>
    <col min="13313" max="13313" width="2.140625" style="155" customWidth="1"/>
    <col min="13314" max="13314" width="8.7109375" style="155" customWidth="1"/>
    <col min="13315" max="13316" width="10.85546875" style="155" customWidth="1"/>
    <col min="13317" max="13317" width="54.5703125" style="155" customWidth="1"/>
    <col min="13318" max="13318" width="17.140625" style="155" customWidth="1"/>
    <col min="13319" max="13319" width="14.5703125" style="155" customWidth="1"/>
    <col min="13320" max="13320" width="9.85546875" style="155" customWidth="1"/>
    <col min="13321" max="13321" width="6.28515625" style="155" customWidth="1"/>
    <col min="13322" max="13322" width="1" style="155" customWidth="1"/>
    <col min="13323" max="13568" width="9.140625" style="155"/>
    <col min="13569" max="13569" width="2.140625" style="155" customWidth="1"/>
    <col min="13570" max="13570" width="8.7109375" style="155" customWidth="1"/>
    <col min="13571" max="13572" width="10.85546875" style="155" customWidth="1"/>
    <col min="13573" max="13573" width="54.5703125" style="155" customWidth="1"/>
    <col min="13574" max="13574" width="17.140625" style="155" customWidth="1"/>
    <col min="13575" max="13575" width="14.5703125" style="155" customWidth="1"/>
    <col min="13576" max="13576" width="9.85546875" style="155" customWidth="1"/>
    <col min="13577" max="13577" width="6.28515625" style="155" customWidth="1"/>
    <col min="13578" max="13578" width="1" style="155" customWidth="1"/>
    <col min="13579" max="13824" width="9.140625" style="155"/>
    <col min="13825" max="13825" width="2.140625" style="155" customWidth="1"/>
    <col min="13826" max="13826" width="8.7109375" style="155" customWidth="1"/>
    <col min="13827" max="13828" width="10.85546875" style="155" customWidth="1"/>
    <col min="13829" max="13829" width="54.5703125" style="155" customWidth="1"/>
    <col min="13830" max="13830" width="17.140625" style="155" customWidth="1"/>
    <col min="13831" max="13831" width="14.5703125" style="155" customWidth="1"/>
    <col min="13832" max="13832" width="9.85546875" style="155" customWidth="1"/>
    <col min="13833" max="13833" width="6.28515625" style="155" customWidth="1"/>
    <col min="13834" max="13834" width="1" style="155" customWidth="1"/>
    <col min="13835" max="14080" width="9.140625" style="155"/>
    <col min="14081" max="14081" width="2.140625" style="155" customWidth="1"/>
    <col min="14082" max="14082" width="8.7109375" style="155" customWidth="1"/>
    <col min="14083" max="14084" width="10.85546875" style="155" customWidth="1"/>
    <col min="14085" max="14085" width="54.5703125" style="155" customWidth="1"/>
    <col min="14086" max="14086" width="17.140625" style="155" customWidth="1"/>
    <col min="14087" max="14087" width="14.5703125" style="155" customWidth="1"/>
    <col min="14088" max="14088" width="9.85546875" style="155" customWidth="1"/>
    <col min="14089" max="14089" width="6.28515625" style="155" customWidth="1"/>
    <col min="14090" max="14090" width="1" style="155" customWidth="1"/>
    <col min="14091" max="14336" width="9.140625" style="155"/>
    <col min="14337" max="14337" width="2.140625" style="155" customWidth="1"/>
    <col min="14338" max="14338" width="8.7109375" style="155" customWidth="1"/>
    <col min="14339" max="14340" width="10.85546875" style="155" customWidth="1"/>
    <col min="14341" max="14341" width="54.5703125" style="155" customWidth="1"/>
    <col min="14342" max="14342" width="17.140625" style="155" customWidth="1"/>
    <col min="14343" max="14343" width="14.5703125" style="155" customWidth="1"/>
    <col min="14344" max="14344" width="9.85546875" style="155" customWidth="1"/>
    <col min="14345" max="14345" width="6.28515625" style="155" customWidth="1"/>
    <col min="14346" max="14346" width="1" style="155" customWidth="1"/>
    <col min="14347" max="14592" width="9.140625" style="155"/>
    <col min="14593" max="14593" width="2.140625" style="155" customWidth="1"/>
    <col min="14594" max="14594" width="8.7109375" style="155" customWidth="1"/>
    <col min="14595" max="14596" width="10.85546875" style="155" customWidth="1"/>
    <col min="14597" max="14597" width="54.5703125" style="155" customWidth="1"/>
    <col min="14598" max="14598" width="17.140625" style="155" customWidth="1"/>
    <col min="14599" max="14599" width="14.5703125" style="155" customWidth="1"/>
    <col min="14600" max="14600" width="9.85546875" style="155" customWidth="1"/>
    <col min="14601" max="14601" width="6.28515625" style="155" customWidth="1"/>
    <col min="14602" max="14602" width="1" style="155" customWidth="1"/>
    <col min="14603" max="14848" width="9.140625" style="155"/>
    <col min="14849" max="14849" width="2.140625" style="155" customWidth="1"/>
    <col min="14850" max="14850" width="8.7109375" style="155" customWidth="1"/>
    <col min="14851" max="14852" width="10.85546875" style="155" customWidth="1"/>
    <col min="14853" max="14853" width="54.5703125" style="155" customWidth="1"/>
    <col min="14854" max="14854" width="17.140625" style="155" customWidth="1"/>
    <col min="14855" max="14855" width="14.5703125" style="155" customWidth="1"/>
    <col min="14856" max="14856" width="9.85546875" style="155" customWidth="1"/>
    <col min="14857" max="14857" width="6.28515625" style="155" customWidth="1"/>
    <col min="14858" max="14858" width="1" style="155" customWidth="1"/>
    <col min="14859" max="15104" width="9.140625" style="155"/>
    <col min="15105" max="15105" width="2.140625" style="155" customWidth="1"/>
    <col min="15106" max="15106" width="8.7109375" style="155" customWidth="1"/>
    <col min="15107" max="15108" width="10.85546875" style="155" customWidth="1"/>
    <col min="15109" max="15109" width="54.5703125" style="155" customWidth="1"/>
    <col min="15110" max="15110" width="17.140625" style="155" customWidth="1"/>
    <col min="15111" max="15111" width="14.5703125" style="155" customWidth="1"/>
    <col min="15112" max="15112" width="9.85546875" style="155" customWidth="1"/>
    <col min="15113" max="15113" width="6.28515625" style="155" customWidth="1"/>
    <col min="15114" max="15114" width="1" style="155" customWidth="1"/>
    <col min="15115" max="15360" width="9.140625" style="155"/>
    <col min="15361" max="15361" width="2.140625" style="155" customWidth="1"/>
    <col min="15362" max="15362" width="8.7109375" style="155" customWidth="1"/>
    <col min="15363" max="15364" width="10.85546875" style="155" customWidth="1"/>
    <col min="15365" max="15365" width="54.5703125" style="155" customWidth="1"/>
    <col min="15366" max="15366" width="17.140625" style="155" customWidth="1"/>
    <col min="15367" max="15367" width="14.5703125" style="155" customWidth="1"/>
    <col min="15368" max="15368" width="9.85546875" style="155" customWidth="1"/>
    <col min="15369" max="15369" width="6.28515625" style="155" customWidth="1"/>
    <col min="15370" max="15370" width="1" style="155" customWidth="1"/>
    <col min="15371" max="15616" width="9.140625" style="155"/>
    <col min="15617" max="15617" width="2.140625" style="155" customWidth="1"/>
    <col min="15618" max="15618" width="8.7109375" style="155" customWidth="1"/>
    <col min="15619" max="15620" width="10.85546875" style="155" customWidth="1"/>
    <col min="15621" max="15621" width="54.5703125" style="155" customWidth="1"/>
    <col min="15622" max="15622" width="17.140625" style="155" customWidth="1"/>
    <col min="15623" max="15623" width="14.5703125" style="155" customWidth="1"/>
    <col min="15624" max="15624" width="9.85546875" style="155" customWidth="1"/>
    <col min="15625" max="15625" width="6.28515625" style="155" customWidth="1"/>
    <col min="15626" max="15626" width="1" style="155" customWidth="1"/>
    <col min="15627" max="15872" width="9.140625" style="155"/>
    <col min="15873" max="15873" width="2.140625" style="155" customWidth="1"/>
    <col min="15874" max="15874" width="8.7109375" style="155" customWidth="1"/>
    <col min="15875" max="15876" width="10.85546875" style="155" customWidth="1"/>
    <col min="15877" max="15877" width="54.5703125" style="155" customWidth="1"/>
    <col min="15878" max="15878" width="17.140625" style="155" customWidth="1"/>
    <col min="15879" max="15879" width="14.5703125" style="155" customWidth="1"/>
    <col min="15880" max="15880" width="9.85546875" style="155" customWidth="1"/>
    <col min="15881" max="15881" width="6.28515625" style="155" customWidth="1"/>
    <col min="15882" max="15882" width="1" style="155" customWidth="1"/>
    <col min="15883" max="16128" width="9.140625" style="155"/>
    <col min="16129" max="16129" width="2.140625" style="155" customWidth="1"/>
    <col min="16130" max="16130" width="8.7109375" style="155" customWidth="1"/>
    <col min="16131" max="16132" width="10.85546875" style="155" customWidth="1"/>
    <col min="16133" max="16133" width="54.5703125" style="155" customWidth="1"/>
    <col min="16134" max="16134" width="17.140625" style="155" customWidth="1"/>
    <col min="16135" max="16135" width="14.5703125" style="155" customWidth="1"/>
    <col min="16136" max="16136" width="9.85546875" style="155" customWidth="1"/>
    <col min="16137" max="16137" width="6.28515625" style="155" customWidth="1"/>
    <col min="16138" max="16138" width="1" style="155" customWidth="1"/>
    <col min="16139" max="16384" width="9.140625" style="155"/>
  </cols>
  <sheetData>
    <row r="1" spans="1:10" ht="46.5" customHeight="1">
      <c r="A1" s="177" t="s">
        <v>249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34.9" customHeight="1">
      <c r="B2" s="178" t="s">
        <v>431</v>
      </c>
      <c r="C2" s="178"/>
      <c r="D2" s="178"/>
      <c r="E2" s="178"/>
      <c r="F2" s="178"/>
      <c r="G2" s="172"/>
      <c r="H2" s="172"/>
      <c r="I2" s="172"/>
      <c r="J2" s="172"/>
    </row>
    <row r="3" spans="1:10" ht="17.100000000000001" customHeight="1">
      <c r="B3" s="156" t="s">
        <v>2</v>
      </c>
      <c r="C3" s="156" t="s">
        <v>50</v>
      </c>
      <c r="D3" s="156" t="s">
        <v>250</v>
      </c>
      <c r="E3" s="156" t="s">
        <v>251</v>
      </c>
      <c r="F3" s="156" t="s">
        <v>252</v>
      </c>
      <c r="G3" s="156" t="s">
        <v>253</v>
      </c>
      <c r="H3" s="179" t="s">
        <v>254</v>
      </c>
      <c r="I3" s="179"/>
    </row>
    <row r="4" spans="1:10" ht="17.100000000000001" customHeight="1">
      <c r="B4" s="157" t="s">
        <v>51</v>
      </c>
      <c r="C4" s="157"/>
      <c r="D4" s="157"/>
      <c r="E4" s="158" t="s">
        <v>47</v>
      </c>
      <c r="F4" s="159" t="s">
        <v>255</v>
      </c>
      <c r="G4" s="159" t="s">
        <v>256</v>
      </c>
      <c r="H4" s="180" t="s">
        <v>257</v>
      </c>
      <c r="I4" s="180"/>
    </row>
    <row r="5" spans="1:10" ht="17.100000000000001" customHeight="1">
      <c r="B5" s="160"/>
      <c r="C5" s="161" t="s">
        <v>52</v>
      </c>
      <c r="D5" s="162"/>
      <c r="E5" s="163" t="s">
        <v>171</v>
      </c>
      <c r="F5" s="164" t="s">
        <v>258</v>
      </c>
      <c r="G5" s="164" t="s">
        <v>259</v>
      </c>
      <c r="H5" s="175" t="s">
        <v>260</v>
      </c>
      <c r="I5" s="175"/>
    </row>
    <row r="6" spans="1:10" ht="17.100000000000001" customHeight="1">
      <c r="B6" s="165"/>
      <c r="C6" s="165"/>
      <c r="D6" s="166" t="s">
        <v>261</v>
      </c>
      <c r="E6" s="167" t="s">
        <v>262</v>
      </c>
      <c r="F6" s="168" t="s">
        <v>263</v>
      </c>
      <c r="G6" s="168" t="s">
        <v>264</v>
      </c>
      <c r="H6" s="174" t="s">
        <v>265</v>
      </c>
      <c r="I6" s="174"/>
    </row>
    <row r="7" spans="1:10" ht="42" customHeight="1">
      <c r="B7" s="165"/>
      <c r="C7" s="165"/>
      <c r="D7" s="166" t="s">
        <v>266</v>
      </c>
      <c r="E7" s="167" t="s">
        <v>267</v>
      </c>
      <c r="F7" s="168" t="s">
        <v>268</v>
      </c>
      <c r="G7" s="168" t="s">
        <v>269</v>
      </c>
      <c r="H7" s="174" t="s">
        <v>269</v>
      </c>
      <c r="I7" s="174"/>
    </row>
    <row r="8" spans="1:10" ht="17.100000000000001" customHeight="1">
      <c r="B8" s="160"/>
      <c r="C8" s="161" t="s">
        <v>270</v>
      </c>
      <c r="D8" s="162"/>
      <c r="E8" s="163" t="s">
        <v>48</v>
      </c>
      <c r="F8" s="164" t="s">
        <v>271</v>
      </c>
      <c r="G8" s="164" t="s">
        <v>272</v>
      </c>
      <c r="H8" s="175" t="s">
        <v>273</v>
      </c>
      <c r="I8" s="175"/>
    </row>
    <row r="9" spans="1:10" ht="39" customHeight="1">
      <c r="B9" s="165"/>
      <c r="C9" s="165"/>
      <c r="D9" s="166" t="s">
        <v>14</v>
      </c>
      <c r="E9" s="167" t="s">
        <v>15</v>
      </c>
      <c r="F9" s="168" t="s">
        <v>271</v>
      </c>
      <c r="G9" s="168" t="s">
        <v>272</v>
      </c>
      <c r="H9" s="174" t="s">
        <v>273</v>
      </c>
      <c r="I9" s="174"/>
    </row>
    <row r="10" spans="1:10" ht="5.45" customHeight="1">
      <c r="B10" s="176"/>
      <c r="C10" s="176"/>
      <c r="D10" s="176"/>
      <c r="E10" s="172"/>
      <c r="F10" s="172"/>
      <c r="G10" s="172"/>
      <c r="H10" s="172"/>
      <c r="I10" s="172"/>
      <c r="J10" s="172"/>
    </row>
    <row r="11" spans="1:10" ht="17.100000000000001" customHeight="1">
      <c r="B11" s="170" t="s">
        <v>274</v>
      </c>
      <c r="C11" s="170"/>
      <c r="D11" s="170"/>
      <c r="E11" s="170"/>
      <c r="F11" s="169" t="s">
        <v>275</v>
      </c>
      <c r="G11" s="169" t="s">
        <v>256</v>
      </c>
      <c r="H11" s="171" t="s">
        <v>276</v>
      </c>
      <c r="I11" s="171"/>
    </row>
    <row r="12" spans="1:10" ht="317.85000000000002" customHeight="1">
      <c r="A12" s="172"/>
      <c r="B12" s="172"/>
      <c r="C12" s="172"/>
      <c r="D12" s="172"/>
      <c r="E12" s="172"/>
      <c r="F12" s="172"/>
      <c r="G12" s="172"/>
      <c r="H12" s="172"/>
      <c r="I12" s="172"/>
      <c r="J12" s="172"/>
    </row>
    <row r="13" spans="1:10" ht="17.100000000000001" customHeight="1">
      <c r="A13" s="172"/>
      <c r="B13" s="172"/>
      <c r="C13" s="172"/>
      <c r="D13" s="172"/>
      <c r="E13" s="172"/>
      <c r="F13" s="172"/>
      <c r="G13" s="172"/>
      <c r="H13" s="172"/>
      <c r="I13" s="173" t="s">
        <v>277</v>
      </c>
      <c r="J13" s="173"/>
    </row>
  </sheetData>
  <mergeCells count="17">
    <mergeCell ref="H5:I5"/>
    <mergeCell ref="A1:J1"/>
    <mergeCell ref="B2:F2"/>
    <mergeCell ref="G2:J2"/>
    <mergeCell ref="H3:I3"/>
    <mergeCell ref="H4:I4"/>
    <mergeCell ref="H6:I6"/>
    <mergeCell ref="H7:I7"/>
    <mergeCell ref="H8:I8"/>
    <mergeCell ref="H9:I9"/>
    <mergeCell ref="B10:D10"/>
    <mergeCell ref="E10:J10"/>
    <mergeCell ref="B11:E11"/>
    <mergeCell ref="H11:I11"/>
    <mergeCell ref="A12:J12"/>
    <mergeCell ref="A13:H13"/>
    <mergeCell ref="I13:J13"/>
  </mergeCells>
  <pageMargins left="0.75" right="0.75" top="1" bottom="1" header="0.5" footer="0.5"/>
  <pageSetup paperSize="9" scale="6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8"/>
  <sheetViews>
    <sheetView showGridLines="0" workbookViewId="0">
      <selection activeCell="E6" sqref="E6"/>
    </sheetView>
  </sheetViews>
  <sheetFormatPr defaultRowHeight="12.75"/>
  <cols>
    <col min="1" max="1" width="2.140625" style="155" customWidth="1"/>
    <col min="2" max="2" width="7" style="155" customWidth="1"/>
    <col min="3" max="3" width="8.7109375" style="155" customWidth="1"/>
    <col min="4" max="4" width="9.140625" style="155" customWidth="1"/>
    <col min="5" max="5" width="51" style="155" customWidth="1"/>
    <col min="6" max="6" width="15.85546875" style="155" customWidth="1"/>
    <col min="7" max="7" width="15.7109375" style="155" customWidth="1"/>
    <col min="8" max="8" width="9.85546875" style="155" customWidth="1"/>
    <col min="9" max="9" width="6.140625" style="155" customWidth="1"/>
    <col min="10" max="10" width="1" style="155" customWidth="1"/>
    <col min="11" max="256" width="9.140625" style="155"/>
    <col min="257" max="257" width="2.140625" style="155" customWidth="1"/>
    <col min="258" max="258" width="7" style="155" customWidth="1"/>
    <col min="259" max="259" width="8.7109375" style="155" customWidth="1"/>
    <col min="260" max="260" width="9.140625" style="155" customWidth="1"/>
    <col min="261" max="261" width="51" style="155" customWidth="1"/>
    <col min="262" max="262" width="15.85546875" style="155" customWidth="1"/>
    <col min="263" max="263" width="15.7109375" style="155" customWidth="1"/>
    <col min="264" max="264" width="9.85546875" style="155" customWidth="1"/>
    <col min="265" max="265" width="6.140625" style="155" customWidth="1"/>
    <col min="266" max="266" width="1" style="155" customWidth="1"/>
    <col min="267" max="512" width="9.140625" style="155"/>
    <col min="513" max="513" width="2.140625" style="155" customWidth="1"/>
    <col min="514" max="514" width="7" style="155" customWidth="1"/>
    <col min="515" max="515" width="8.7109375" style="155" customWidth="1"/>
    <col min="516" max="516" width="9.140625" style="155" customWidth="1"/>
    <col min="517" max="517" width="51" style="155" customWidth="1"/>
    <col min="518" max="518" width="15.85546875" style="155" customWidth="1"/>
    <col min="519" max="519" width="15.7109375" style="155" customWidth="1"/>
    <col min="520" max="520" width="9.85546875" style="155" customWidth="1"/>
    <col min="521" max="521" width="6.140625" style="155" customWidth="1"/>
    <col min="522" max="522" width="1" style="155" customWidth="1"/>
    <col min="523" max="768" width="9.140625" style="155"/>
    <col min="769" max="769" width="2.140625" style="155" customWidth="1"/>
    <col min="770" max="770" width="7" style="155" customWidth="1"/>
    <col min="771" max="771" width="8.7109375" style="155" customWidth="1"/>
    <col min="772" max="772" width="9.140625" style="155" customWidth="1"/>
    <col min="773" max="773" width="51" style="155" customWidth="1"/>
    <col min="774" max="774" width="15.85546875" style="155" customWidth="1"/>
    <col min="775" max="775" width="15.7109375" style="155" customWidth="1"/>
    <col min="776" max="776" width="9.85546875" style="155" customWidth="1"/>
    <col min="777" max="777" width="6.140625" style="155" customWidth="1"/>
    <col min="778" max="778" width="1" style="155" customWidth="1"/>
    <col min="779" max="1024" width="9.140625" style="155"/>
    <col min="1025" max="1025" width="2.140625" style="155" customWidth="1"/>
    <col min="1026" max="1026" width="7" style="155" customWidth="1"/>
    <col min="1027" max="1027" width="8.7109375" style="155" customWidth="1"/>
    <col min="1028" max="1028" width="9.140625" style="155" customWidth="1"/>
    <col min="1029" max="1029" width="51" style="155" customWidth="1"/>
    <col min="1030" max="1030" width="15.85546875" style="155" customWidth="1"/>
    <col min="1031" max="1031" width="15.7109375" style="155" customWidth="1"/>
    <col min="1032" max="1032" width="9.85546875" style="155" customWidth="1"/>
    <col min="1033" max="1033" width="6.140625" style="155" customWidth="1"/>
    <col min="1034" max="1034" width="1" style="155" customWidth="1"/>
    <col min="1035" max="1280" width="9.140625" style="155"/>
    <col min="1281" max="1281" width="2.140625" style="155" customWidth="1"/>
    <col min="1282" max="1282" width="7" style="155" customWidth="1"/>
    <col min="1283" max="1283" width="8.7109375" style="155" customWidth="1"/>
    <col min="1284" max="1284" width="9.140625" style="155" customWidth="1"/>
    <col min="1285" max="1285" width="51" style="155" customWidth="1"/>
    <col min="1286" max="1286" width="15.85546875" style="155" customWidth="1"/>
    <col min="1287" max="1287" width="15.7109375" style="155" customWidth="1"/>
    <col min="1288" max="1288" width="9.85546875" style="155" customWidth="1"/>
    <col min="1289" max="1289" width="6.140625" style="155" customWidth="1"/>
    <col min="1290" max="1290" width="1" style="155" customWidth="1"/>
    <col min="1291" max="1536" width="9.140625" style="155"/>
    <col min="1537" max="1537" width="2.140625" style="155" customWidth="1"/>
    <col min="1538" max="1538" width="7" style="155" customWidth="1"/>
    <col min="1539" max="1539" width="8.7109375" style="155" customWidth="1"/>
    <col min="1540" max="1540" width="9.140625" style="155" customWidth="1"/>
    <col min="1541" max="1541" width="51" style="155" customWidth="1"/>
    <col min="1542" max="1542" width="15.85546875" style="155" customWidth="1"/>
    <col min="1543" max="1543" width="15.7109375" style="155" customWidth="1"/>
    <col min="1544" max="1544" width="9.85546875" style="155" customWidth="1"/>
    <col min="1545" max="1545" width="6.140625" style="155" customWidth="1"/>
    <col min="1546" max="1546" width="1" style="155" customWidth="1"/>
    <col min="1547" max="1792" width="9.140625" style="155"/>
    <col min="1793" max="1793" width="2.140625" style="155" customWidth="1"/>
    <col min="1794" max="1794" width="7" style="155" customWidth="1"/>
    <col min="1795" max="1795" width="8.7109375" style="155" customWidth="1"/>
    <col min="1796" max="1796" width="9.140625" style="155" customWidth="1"/>
    <col min="1797" max="1797" width="51" style="155" customWidth="1"/>
    <col min="1798" max="1798" width="15.85546875" style="155" customWidth="1"/>
    <col min="1799" max="1799" width="15.7109375" style="155" customWidth="1"/>
    <col min="1800" max="1800" width="9.85546875" style="155" customWidth="1"/>
    <col min="1801" max="1801" width="6.140625" style="155" customWidth="1"/>
    <col min="1802" max="1802" width="1" style="155" customWidth="1"/>
    <col min="1803" max="2048" width="9.140625" style="155"/>
    <col min="2049" max="2049" width="2.140625" style="155" customWidth="1"/>
    <col min="2050" max="2050" width="7" style="155" customWidth="1"/>
    <col min="2051" max="2051" width="8.7109375" style="155" customWidth="1"/>
    <col min="2052" max="2052" width="9.140625" style="155" customWidth="1"/>
    <col min="2053" max="2053" width="51" style="155" customWidth="1"/>
    <col min="2054" max="2054" width="15.85546875" style="155" customWidth="1"/>
    <col min="2055" max="2055" width="15.7109375" style="155" customWidth="1"/>
    <col min="2056" max="2056" width="9.85546875" style="155" customWidth="1"/>
    <col min="2057" max="2057" width="6.140625" style="155" customWidth="1"/>
    <col min="2058" max="2058" width="1" style="155" customWidth="1"/>
    <col min="2059" max="2304" width="9.140625" style="155"/>
    <col min="2305" max="2305" width="2.140625" style="155" customWidth="1"/>
    <col min="2306" max="2306" width="7" style="155" customWidth="1"/>
    <col min="2307" max="2307" width="8.7109375" style="155" customWidth="1"/>
    <col min="2308" max="2308" width="9.140625" style="155" customWidth="1"/>
    <col min="2309" max="2309" width="51" style="155" customWidth="1"/>
    <col min="2310" max="2310" width="15.85546875" style="155" customWidth="1"/>
    <col min="2311" max="2311" width="15.7109375" style="155" customWidth="1"/>
    <col min="2312" max="2312" width="9.85546875" style="155" customWidth="1"/>
    <col min="2313" max="2313" width="6.140625" style="155" customWidth="1"/>
    <col min="2314" max="2314" width="1" style="155" customWidth="1"/>
    <col min="2315" max="2560" width="9.140625" style="155"/>
    <col min="2561" max="2561" width="2.140625" style="155" customWidth="1"/>
    <col min="2562" max="2562" width="7" style="155" customWidth="1"/>
    <col min="2563" max="2563" width="8.7109375" style="155" customWidth="1"/>
    <col min="2564" max="2564" width="9.140625" style="155" customWidth="1"/>
    <col min="2565" max="2565" width="51" style="155" customWidth="1"/>
    <col min="2566" max="2566" width="15.85546875" style="155" customWidth="1"/>
    <col min="2567" max="2567" width="15.7109375" style="155" customWidth="1"/>
    <col min="2568" max="2568" width="9.85546875" style="155" customWidth="1"/>
    <col min="2569" max="2569" width="6.140625" style="155" customWidth="1"/>
    <col min="2570" max="2570" width="1" style="155" customWidth="1"/>
    <col min="2571" max="2816" width="9.140625" style="155"/>
    <col min="2817" max="2817" width="2.140625" style="155" customWidth="1"/>
    <col min="2818" max="2818" width="7" style="155" customWidth="1"/>
    <col min="2819" max="2819" width="8.7109375" style="155" customWidth="1"/>
    <col min="2820" max="2820" width="9.140625" style="155" customWidth="1"/>
    <col min="2821" max="2821" width="51" style="155" customWidth="1"/>
    <col min="2822" max="2822" width="15.85546875" style="155" customWidth="1"/>
    <col min="2823" max="2823" width="15.7109375" style="155" customWidth="1"/>
    <col min="2824" max="2824" width="9.85546875" style="155" customWidth="1"/>
    <col min="2825" max="2825" width="6.140625" style="155" customWidth="1"/>
    <col min="2826" max="2826" width="1" style="155" customWidth="1"/>
    <col min="2827" max="3072" width="9.140625" style="155"/>
    <col min="3073" max="3073" width="2.140625" style="155" customWidth="1"/>
    <col min="3074" max="3074" width="7" style="155" customWidth="1"/>
    <col min="3075" max="3075" width="8.7109375" style="155" customWidth="1"/>
    <col min="3076" max="3076" width="9.140625" style="155" customWidth="1"/>
    <col min="3077" max="3077" width="51" style="155" customWidth="1"/>
    <col min="3078" max="3078" width="15.85546875" style="155" customWidth="1"/>
    <col min="3079" max="3079" width="15.7109375" style="155" customWidth="1"/>
    <col min="3080" max="3080" width="9.85546875" style="155" customWidth="1"/>
    <col min="3081" max="3081" width="6.140625" style="155" customWidth="1"/>
    <col min="3082" max="3082" width="1" style="155" customWidth="1"/>
    <col min="3083" max="3328" width="9.140625" style="155"/>
    <col min="3329" max="3329" width="2.140625" style="155" customWidth="1"/>
    <col min="3330" max="3330" width="7" style="155" customWidth="1"/>
    <col min="3331" max="3331" width="8.7109375" style="155" customWidth="1"/>
    <col min="3332" max="3332" width="9.140625" style="155" customWidth="1"/>
    <col min="3333" max="3333" width="51" style="155" customWidth="1"/>
    <col min="3334" max="3334" width="15.85546875" style="155" customWidth="1"/>
    <col min="3335" max="3335" width="15.7109375" style="155" customWidth="1"/>
    <col min="3336" max="3336" width="9.85546875" style="155" customWidth="1"/>
    <col min="3337" max="3337" width="6.140625" style="155" customWidth="1"/>
    <col min="3338" max="3338" width="1" style="155" customWidth="1"/>
    <col min="3339" max="3584" width="9.140625" style="155"/>
    <col min="3585" max="3585" width="2.140625" style="155" customWidth="1"/>
    <col min="3586" max="3586" width="7" style="155" customWidth="1"/>
    <col min="3587" max="3587" width="8.7109375" style="155" customWidth="1"/>
    <col min="3588" max="3588" width="9.140625" style="155" customWidth="1"/>
    <col min="3589" max="3589" width="51" style="155" customWidth="1"/>
    <col min="3590" max="3590" width="15.85546875" style="155" customWidth="1"/>
    <col min="3591" max="3591" width="15.7109375" style="155" customWidth="1"/>
    <col min="3592" max="3592" width="9.85546875" style="155" customWidth="1"/>
    <col min="3593" max="3593" width="6.140625" style="155" customWidth="1"/>
    <col min="3594" max="3594" width="1" style="155" customWidth="1"/>
    <col min="3595" max="3840" width="9.140625" style="155"/>
    <col min="3841" max="3841" width="2.140625" style="155" customWidth="1"/>
    <col min="3842" max="3842" width="7" style="155" customWidth="1"/>
    <col min="3843" max="3843" width="8.7109375" style="155" customWidth="1"/>
    <col min="3844" max="3844" width="9.140625" style="155" customWidth="1"/>
    <col min="3845" max="3845" width="51" style="155" customWidth="1"/>
    <col min="3846" max="3846" width="15.85546875" style="155" customWidth="1"/>
    <col min="3847" max="3847" width="15.7109375" style="155" customWidth="1"/>
    <col min="3848" max="3848" width="9.85546875" style="155" customWidth="1"/>
    <col min="3849" max="3849" width="6.140625" style="155" customWidth="1"/>
    <col min="3850" max="3850" width="1" style="155" customWidth="1"/>
    <col min="3851" max="4096" width="9.140625" style="155"/>
    <col min="4097" max="4097" width="2.140625" style="155" customWidth="1"/>
    <col min="4098" max="4098" width="7" style="155" customWidth="1"/>
    <col min="4099" max="4099" width="8.7109375" style="155" customWidth="1"/>
    <col min="4100" max="4100" width="9.140625" style="155" customWidth="1"/>
    <col min="4101" max="4101" width="51" style="155" customWidth="1"/>
    <col min="4102" max="4102" width="15.85546875" style="155" customWidth="1"/>
    <col min="4103" max="4103" width="15.7109375" style="155" customWidth="1"/>
    <col min="4104" max="4104" width="9.85546875" style="155" customWidth="1"/>
    <col min="4105" max="4105" width="6.140625" style="155" customWidth="1"/>
    <col min="4106" max="4106" width="1" style="155" customWidth="1"/>
    <col min="4107" max="4352" width="9.140625" style="155"/>
    <col min="4353" max="4353" width="2.140625" style="155" customWidth="1"/>
    <col min="4354" max="4354" width="7" style="155" customWidth="1"/>
    <col min="4355" max="4355" width="8.7109375" style="155" customWidth="1"/>
    <col min="4356" max="4356" width="9.140625" style="155" customWidth="1"/>
    <col min="4357" max="4357" width="51" style="155" customWidth="1"/>
    <col min="4358" max="4358" width="15.85546875" style="155" customWidth="1"/>
    <col min="4359" max="4359" width="15.7109375" style="155" customWidth="1"/>
    <col min="4360" max="4360" width="9.85546875" style="155" customWidth="1"/>
    <col min="4361" max="4361" width="6.140625" style="155" customWidth="1"/>
    <col min="4362" max="4362" width="1" style="155" customWidth="1"/>
    <col min="4363" max="4608" width="9.140625" style="155"/>
    <col min="4609" max="4609" width="2.140625" style="155" customWidth="1"/>
    <col min="4610" max="4610" width="7" style="155" customWidth="1"/>
    <col min="4611" max="4611" width="8.7109375" style="155" customWidth="1"/>
    <col min="4612" max="4612" width="9.140625" style="155" customWidth="1"/>
    <col min="4613" max="4613" width="51" style="155" customWidth="1"/>
    <col min="4614" max="4614" width="15.85546875" style="155" customWidth="1"/>
    <col min="4615" max="4615" width="15.7109375" style="155" customWidth="1"/>
    <col min="4616" max="4616" width="9.85546875" style="155" customWidth="1"/>
    <col min="4617" max="4617" width="6.140625" style="155" customWidth="1"/>
    <col min="4618" max="4618" width="1" style="155" customWidth="1"/>
    <col min="4619" max="4864" width="9.140625" style="155"/>
    <col min="4865" max="4865" width="2.140625" style="155" customWidth="1"/>
    <col min="4866" max="4866" width="7" style="155" customWidth="1"/>
    <col min="4867" max="4867" width="8.7109375" style="155" customWidth="1"/>
    <col min="4868" max="4868" width="9.140625" style="155" customWidth="1"/>
    <col min="4869" max="4869" width="51" style="155" customWidth="1"/>
    <col min="4870" max="4870" width="15.85546875" style="155" customWidth="1"/>
    <col min="4871" max="4871" width="15.7109375" style="155" customWidth="1"/>
    <col min="4872" max="4872" width="9.85546875" style="155" customWidth="1"/>
    <col min="4873" max="4873" width="6.140625" style="155" customWidth="1"/>
    <col min="4874" max="4874" width="1" style="155" customWidth="1"/>
    <col min="4875" max="5120" width="9.140625" style="155"/>
    <col min="5121" max="5121" width="2.140625" style="155" customWidth="1"/>
    <col min="5122" max="5122" width="7" style="155" customWidth="1"/>
    <col min="5123" max="5123" width="8.7109375" style="155" customWidth="1"/>
    <col min="5124" max="5124" width="9.140625" style="155" customWidth="1"/>
    <col min="5125" max="5125" width="51" style="155" customWidth="1"/>
    <col min="5126" max="5126" width="15.85546875" style="155" customWidth="1"/>
    <col min="5127" max="5127" width="15.7109375" style="155" customWidth="1"/>
    <col min="5128" max="5128" width="9.85546875" style="155" customWidth="1"/>
    <col min="5129" max="5129" width="6.140625" style="155" customWidth="1"/>
    <col min="5130" max="5130" width="1" style="155" customWidth="1"/>
    <col min="5131" max="5376" width="9.140625" style="155"/>
    <col min="5377" max="5377" width="2.140625" style="155" customWidth="1"/>
    <col min="5378" max="5378" width="7" style="155" customWidth="1"/>
    <col min="5379" max="5379" width="8.7109375" style="155" customWidth="1"/>
    <col min="5380" max="5380" width="9.140625" style="155" customWidth="1"/>
    <col min="5381" max="5381" width="51" style="155" customWidth="1"/>
    <col min="5382" max="5382" width="15.85546875" style="155" customWidth="1"/>
    <col min="5383" max="5383" width="15.7109375" style="155" customWidth="1"/>
    <col min="5384" max="5384" width="9.85546875" style="155" customWidth="1"/>
    <col min="5385" max="5385" width="6.140625" style="155" customWidth="1"/>
    <col min="5386" max="5386" width="1" style="155" customWidth="1"/>
    <col min="5387" max="5632" width="9.140625" style="155"/>
    <col min="5633" max="5633" width="2.140625" style="155" customWidth="1"/>
    <col min="5634" max="5634" width="7" style="155" customWidth="1"/>
    <col min="5635" max="5635" width="8.7109375" style="155" customWidth="1"/>
    <col min="5636" max="5636" width="9.140625" style="155" customWidth="1"/>
    <col min="5637" max="5637" width="51" style="155" customWidth="1"/>
    <col min="5638" max="5638" width="15.85546875" style="155" customWidth="1"/>
    <col min="5639" max="5639" width="15.7109375" style="155" customWidth="1"/>
    <col min="5640" max="5640" width="9.85546875" style="155" customWidth="1"/>
    <col min="5641" max="5641" width="6.140625" style="155" customWidth="1"/>
    <col min="5642" max="5642" width="1" style="155" customWidth="1"/>
    <col min="5643" max="5888" width="9.140625" style="155"/>
    <col min="5889" max="5889" width="2.140625" style="155" customWidth="1"/>
    <col min="5890" max="5890" width="7" style="155" customWidth="1"/>
    <col min="5891" max="5891" width="8.7109375" style="155" customWidth="1"/>
    <col min="5892" max="5892" width="9.140625" style="155" customWidth="1"/>
    <col min="5893" max="5893" width="51" style="155" customWidth="1"/>
    <col min="5894" max="5894" width="15.85546875" style="155" customWidth="1"/>
    <col min="5895" max="5895" width="15.7109375" style="155" customWidth="1"/>
    <col min="5896" max="5896" width="9.85546875" style="155" customWidth="1"/>
    <col min="5897" max="5897" width="6.140625" style="155" customWidth="1"/>
    <col min="5898" max="5898" width="1" style="155" customWidth="1"/>
    <col min="5899" max="6144" width="9.140625" style="155"/>
    <col min="6145" max="6145" width="2.140625" style="155" customWidth="1"/>
    <col min="6146" max="6146" width="7" style="155" customWidth="1"/>
    <col min="6147" max="6147" width="8.7109375" style="155" customWidth="1"/>
    <col min="6148" max="6148" width="9.140625" style="155" customWidth="1"/>
    <col min="6149" max="6149" width="51" style="155" customWidth="1"/>
    <col min="6150" max="6150" width="15.85546875" style="155" customWidth="1"/>
    <col min="6151" max="6151" width="15.7109375" style="155" customWidth="1"/>
    <col min="6152" max="6152" width="9.85546875" style="155" customWidth="1"/>
    <col min="6153" max="6153" width="6.140625" style="155" customWidth="1"/>
    <col min="6154" max="6154" width="1" style="155" customWidth="1"/>
    <col min="6155" max="6400" width="9.140625" style="155"/>
    <col min="6401" max="6401" width="2.140625" style="155" customWidth="1"/>
    <col min="6402" max="6402" width="7" style="155" customWidth="1"/>
    <col min="6403" max="6403" width="8.7109375" style="155" customWidth="1"/>
    <col min="6404" max="6404" width="9.140625" style="155" customWidth="1"/>
    <col min="6405" max="6405" width="51" style="155" customWidth="1"/>
    <col min="6406" max="6406" width="15.85546875" style="155" customWidth="1"/>
    <col min="6407" max="6407" width="15.7109375" style="155" customWidth="1"/>
    <col min="6408" max="6408" width="9.85546875" style="155" customWidth="1"/>
    <col min="6409" max="6409" width="6.140625" style="155" customWidth="1"/>
    <col min="6410" max="6410" width="1" style="155" customWidth="1"/>
    <col min="6411" max="6656" width="9.140625" style="155"/>
    <col min="6657" max="6657" width="2.140625" style="155" customWidth="1"/>
    <col min="6658" max="6658" width="7" style="155" customWidth="1"/>
    <col min="6659" max="6659" width="8.7109375" style="155" customWidth="1"/>
    <col min="6660" max="6660" width="9.140625" style="155" customWidth="1"/>
    <col min="6661" max="6661" width="51" style="155" customWidth="1"/>
    <col min="6662" max="6662" width="15.85546875" style="155" customWidth="1"/>
    <col min="6663" max="6663" width="15.7109375" style="155" customWidth="1"/>
    <col min="6664" max="6664" width="9.85546875" style="155" customWidth="1"/>
    <col min="6665" max="6665" width="6.140625" style="155" customWidth="1"/>
    <col min="6666" max="6666" width="1" style="155" customWidth="1"/>
    <col min="6667" max="6912" width="9.140625" style="155"/>
    <col min="6913" max="6913" width="2.140625" style="155" customWidth="1"/>
    <col min="6914" max="6914" width="7" style="155" customWidth="1"/>
    <col min="6915" max="6915" width="8.7109375" style="155" customWidth="1"/>
    <col min="6916" max="6916" width="9.140625" style="155" customWidth="1"/>
    <col min="6917" max="6917" width="51" style="155" customWidth="1"/>
    <col min="6918" max="6918" width="15.85546875" style="155" customWidth="1"/>
    <col min="6919" max="6919" width="15.7109375" style="155" customWidth="1"/>
    <col min="6920" max="6920" width="9.85546875" style="155" customWidth="1"/>
    <col min="6921" max="6921" width="6.140625" style="155" customWidth="1"/>
    <col min="6922" max="6922" width="1" style="155" customWidth="1"/>
    <col min="6923" max="7168" width="9.140625" style="155"/>
    <col min="7169" max="7169" width="2.140625" style="155" customWidth="1"/>
    <col min="7170" max="7170" width="7" style="155" customWidth="1"/>
    <col min="7171" max="7171" width="8.7109375" style="155" customWidth="1"/>
    <col min="7172" max="7172" width="9.140625" style="155" customWidth="1"/>
    <col min="7173" max="7173" width="51" style="155" customWidth="1"/>
    <col min="7174" max="7174" width="15.85546875" style="155" customWidth="1"/>
    <col min="7175" max="7175" width="15.7109375" style="155" customWidth="1"/>
    <col min="7176" max="7176" width="9.85546875" style="155" customWidth="1"/>
    <col min="7177" max="7177" width="6.140625" style="155" customWidth="1"/>
    <col min="7178" max="7178" width="1" style="155" customWidth="1"/>
    <col min="7179" max="7424" width="9.140625" style="155"/>
    <col min="7425" max="7425" width="2.140625" style="155" customWidth="1"/>
    <col min="7426" max="7426" width="7" style="155" customWidth="1"/>
    <col min="7427" max="7427" width="8.7109375" style="155" customWidth="1"/>
    <col min="7428" max="7428" width="9.140625" style="155" customWidth="1"/>
    <col min="7429" max="7429" width="51" style="155" customWidth="1"/>
    <col min="7430" max="7430" width="15.85546875" style="155" customWidth="1"/>
    <col min="7431" max="7431" width="15.7109375" style="155" customWidth="1"/>
    <col min="7432" max="7432" width="9.85546875" style="155" customWidth="1"/>
    <col min="7433" max="7433" width="6.140625" style="155" customWidth="1"/>
    <col min="7434" max="7434" width="1" style="155" customWidth="1"/>
    <col min="7435" max="7680" width="9.140625" style="155"/>
    <col min="7681" max="7681" width="2.140625" style="155" customWidth="1"/>
    <col min="7682" max="7682" width="7" style="155" customWidth="1"/>
    <col min="7683" max="7683" width="8.7109375" style="155" customWidth="1"/>
    <col min="7684" max="7684" width="9.140625" style="155" customWidth="1"/>
    <col min="7685" max="7685" width="51" style="155" customWidth="1"/>
    <col min="7686" max="7686" width="15.85546875" style="155" customWidth="1"/>
    <col min="7687" max="7687" width="15.7109375" style="155" customWidth="1"/>
    <col min="7688" max="7688" width="9.85546875" style="155" customWidth="1"/>
    <col min="7689" max="7689" width="6.140625" style="155" customWidth="1"/>
    <col min="7690" max="7690" width="1" style="155" customWidth="1"/>
    <col min="7691" max="7936" width="9.140625" style="155"/>
    <col min="7937" max="7937" width="2.140625" style="155" customWidth="1"/>
    <col min="7938" max="7938" width="7" style="155" customWidth="1"/>
    <col min="7939" max="7939" width="8.7109375" style="155" customWidth="1"/>
    <col min="7940" max="7940" width="9.140625" style="155" customWidth="1"/>
    <col min="7941" max="7941" width="51" style="155" customWidth="1"/>
    <col min="7942" max="7942" width="15.85546875" style="155" customWidth="1"/>
    <col min="7943" max="7943" width="15.7109375" style="155" customWidth="1"/>
    <col min="7944" max="7944" width="9.85546875" style="155" customWidth="1"/>
    <col min="7945" max="7945" width="6.140625" style="155" customWidth="1"/>
    <col min="7946" max="7946" width="1" style="155" customWidth="1"/>
    <col min="7947" max="8192" width="9.140625" style="155"/>
    <col min="8193" max="8193" width="2.140625" style="155" customWidth="1"/>
    <col min="8194" max="8194" width="7" style="155" customWidth="1"/>
    <col min="8195" max="8195" width="8.7109375" style="155" customWidth="1"/>
    <col min="8196" max="8196" width="9.140625" style="155" customWidth="1"/>
    <col min="8197" max="8197" width="51" style="155" customWidth="1"/>
    <col min="8198" max="8198" width="15.85546875" style="155" customWidth="1"/>
    <col min="8199" max="8199" width="15.7109375" style="155" customWidth="1"/>
    <col min="8200" max="8200" width="9.85546875" style="155" customWidth="1"/>
    <col min="8201" max="8201" width="6.140625" style="155" customWidth="1"/>
    <col min="8202" max="8202" width="1" style="155" customWidth="1"/>
    <col min="8203" max="8448" width="9.140625" style="155"/>
    <col min="8449" max="8449" width="2.140625" style="155" customWidth="1"/>
    <col min="8450" max="8450" width="7" style="155" customWidth="1"/>
    <col min="8451" max="8451" width="8.7109375" style="155" customWidth="1"/>
    <col min="8452" max="8452" width="9.140625" style="155" customWidth="1"/>
    <col min="8453" max="8453" width="51" style="155" customWidth="1"/>
    <col min="8454" max="8454" width="15.85546875" style="155" customWidth="1"/>
    <col min="8455" max="8455" width="15.7109375" style="155" customWidth="1"/>
    <col min="8456" max="8456" width="9.85546875" style="155" customWidth="1"/>
    <col min="8457" max="8457" width="6.140625" style="155" customWidth="1"/>
    <col min="8458" max="8458" width="1" style="155" customWidth="1"/>
    <col min="8459" max="8704" width="9.140625" style="155"/>
    <col min="8705" max="8705" width="2.140625" style="155" customWidth="1"/>
    <col min="8706" max="8706" width="7" style="155" customWidth="1"/>
    <col min="8707" max="8707" width="8.7109375" style="155" customWidth="1"/>
    <col min="8708" max="8708" width="9.140625" style="155" customWidth="1"/>
    <col min="8709" max="8709" width="51" style="155" customWidth="1"/>
    <col min="8710" max="8710" width="15.85546875" style="155" customWidth="1"/>
    <col min="8711" max="8711" width="15.7109375" style="155" customWidth="1"/>
    <col min="8712" max="8712" width="9.85546875" style="155" customWidth="1"/>
    <col min="8713" max="8713" width="6.140625" style="155" customWidth="1"/>
    <col min="8714" max="8714" width="1" style="155" customWidth="1"/>
    <col min="8715" max="8960" width="9.140625" style="155"/>
    <col min="8961" max="8961" width="2.140625" style="155" customWidth="1"/>
    <col min="8962" max="8962" width="7" style="155" customWidth="1"/>
    <col min="8963" max="8963" width="8.7109375" style="155" customWidth="1"/>
    <col min="8964" max="8964" width="9.140625" style="155" customWidth="1"/>
    <col min="8965" max="8965" width="51" style="155" customWidth="1"/>
    <col min="8966" max="8966" width="15.85546875" style="155" customWidth="1"/>
    <col min="8967" max="8967" width="15.7109375" style="155" customWidth="1"/>
    <col min="8968" max="8968" width="9.85546875" style="155" customWidth="1"/>
    <col min="8969" max="8969" width="6.140625" style="155" customWidth="1"/>
    <col min="8970" max="8970" width="1" style="155" customWidth="1"/>
    <col min="8971" max="9216" width="9.140625" style="155"/>
    <col min="9217" max="9217" width="2.140625" style="155" customWidth="1"/>
    <col min="9218" max="9218" width="7" style="155" customWidth="1"/>
    <col min="9219" max="9219" width="8.7109375" style="155" customWidth="1"/>
    <col min="9220" max="9220" width="9.140625" style="155" customWidth="1"/>
    <col min="9221" max="9221" width="51" style="155" customWidth="1"/>
    <col min="9222" max="9222" width="15.85546875" style="155" customWidth="1"/>
    <col min="9223" max="9223" width="15.7109375" style="155" customWidth="1"/>
    <col min="9224" max="9224" width="9.85546875" style="155" customWidth="1"/>
    <col min="9225" max="9225" width="6.140625" style="155" customWidth="1"/>
    <col min="9226" max="9226" width="1" style="155" customWidth="1"/>
    <col min="9227" max="9472" width="9.140625" style="155"/>
    <col min="9473" max="9473" width="2.140625" style="155" customWidth="1"/>
    <col min="9474" max="9474" width="7" style="155" customWidth="1"/>
    <col min="9475" max="9475" width="8.7109375" style="155" customWidth="1"/>
    <col min="9476" max="9476" width="9.140625" style="155" customWidth="1"/>
    <col min="9477" max="9477" width="51" style="155" customWidth="1"/>
    <col min="9478" max="9478" width="15.85546875" style="155" customWidth="1"/>
    <col min="9479" max="9479" width="15.7109375" style="155" customWidth="1"/>
    <col min="9480" max="9480" width="9.85546875" style="155" customWidth="1"/>
    <col min="9481" max="9481" width="6.140625" style="155" customWidth="1"/>
    <col min="9482" max="9482" width="1" style="155" customWidth="1"/>
    <col min="9483" max="9728" width="9.140625" style="155"/>
    <col min="9729" max="9729" width="2.140625" style="155" customWidth="1"/>
    <col min="9730" max="9730" width="7" style="155" customWidth="1"/>
    <col min="9731" max="9731" width="8.7109375" style="155" customWidth="1"/>
    <col min="9732" max="9732" width="9.140625" style="155" customWidth="1"/>
    <col min="9733" max="9733" width="51" style="155" customWidth="1"/>
    <col min="9734" max="9734" width="15.85546875" style="155" customWidth="1"/>
    <col min="9735" max="9735" width="15.7109375" style="155" customWidth="1"/>
    <col min="9736" max="9736" width="9.85546875" style="155" customWidth="1"/>
    <col min="9737" max="9737" width="6.140625" style="155" customWidth="1"/>
    <col min="9738" max="9738" width="1" style="155" customWidth="1"/>
    <col min="9739" max="9984" width="9.140625" style="155"/>
    <col min="9985" max="9985" width="2.140625" style="155" customWidth="1"/>
    <col min="9986" max="9986" width="7" style="155" customWidth="1"/>
    <col min="9987" max="9987" width="8.7109375" style="155" customWidth="1"/>
    <col min="9988" max="9988" width="9.140625" style="155" customWidth="1"/>
    <col min="9989" max="9989" width="51" style="155" customWidth="1"/>
    <col min="9990" max="9990" width="15.85546875" style="155" customWidth="1"/>
    <col min="9991" max="9991" width="15.7109375" style="155" customWidth="1"/>
    <col min="9992" max="9992" width="9.85546875" style="155" customWidth="1"/>
    <col min="9993" max="9993" width="6.140625" style="155" customWidth="1"/>
    <col min="9994" max="9994" width="1" style="155" customWidth="1"/>
    <col min="9995" max="10240" width="9.140625" style="155"/>
    <col min="10241" max="10241" width="2.140625" style="155" customWidth="1"/>
    <col min="10242" max="10242" width="7" style="155" customWidth="1"/>
    <col min="10243" max="10243" width="8.7109375" style="155" customWidth="1"/>
    <col min="10244" max="10244" width="9.140625" style="155" customWidth="1"/>
    <col min="10245" max="10245" width="51" style="155" customWidth="1"/>
    <col min="10246" max="10246" width="15.85546875" style="155" customWidth="1"/>
    <col min="10247" max="10247" width="15.7109375" style="155" customWidth="1"/>
    <col min="10248" max="10248" width="9.85546875" style="155" customWidth="1"/>
    <col min="10249" max="10249" width="6.140625" style="155" customWidth="1"/>
    <col min="10250" max="10250" width="1" style="155" customWidth="1"/>
    <col min="10251" max="10496" width="9.140625" style="155"/>
    <col min="10497" max="10497" width="2.140625" style="155" customWidth="1"/>
    <col min="10498" max="10498" width="7" style="155" customWidth="1"/>
    <col min="10499" max="10499" width="8.7109375" style="155" customWidth="1"/>
    <col min="10500" max="10500" width="9.140625" style="155" customWidth="1"/>
    <col min="10501" max="10501" width="51" style="155" customWidth="1"/>
    <col min="10502" max="10502" width="15.85546875" style="155" customWidth="1"/>
    <col min="10503" max="10503" width="15.7109375" style="155" customWidth="1"/>
    <col min="10504" max="10504" width="9.85546875" style="155" customWidth="1"/>
    <col min="10505" max="10505" width="6.140625" style="155" customWidth="1"/>
    <col min="10506" max="10506" width="1" style="155" customWidth="1"/>
    <col min="10507" max="10752" width="9.140625" style="155"/>
    <col min="10753" max="10753" width="2.140625" style="155" customWidth="1"/>
    <col min="10754" max="10754" width="7" style="155" customWidth="1"/>
    <col min="10755" max="10755" width="8.7109375" style="155" customWidth="1"/>
    <col min="10756" max="10756" width="9.140625" style="155" customWidth="1"/>
    <col min="10757" max="10757" width="51" style="155" customWidth="1"/>
    <col min="10758" max="10758" width="15.85546875" style="155" customWidth="1"/>
    <col min="10759" max="10759" width="15.7109375" style="155" customWidth="1"/>
    <col min="10760" max="10760" width="9.85546875" style="155" customWidth="1"/>
    <col min="10761" max="10761" width="6.140625" style="155" customWidth="1"/>
    <col min="10762" max="10762" width="1" style="155" customWidth="1"/>
    <col min="10763" max="11008" width="9.140625" style="155"/>
    <col min="11009" max="11009" width="2.140625" style="155" customWidth="1"/>
    <col min="11010" max="11010" width="7" style="155" customWidth="1"/>
    <col min="11011" max="11011" width="8.7109375" style="155" customWidth="1"/>
    <col min="11012" max="11012" width="9.140625" style="155" customWidth="1"/>
    <col min="11013" max="11013" width="51" style="155" customWidth="1"/>
    <col min="11014" max="11014" width="15.85546875" style="155" customWidth="1"/>
    <col min="11015" max="11015" width="15.7109375" style="155" customWidth="1"/>
    <col min="11016" max="11016" width="9.85546875" style="155" customWidth="1"/>
    <col min="11017" max="11017" width="6.140625" style="155" customWidth="1"/>
    <col min="11018" max="11018" width="1" style="155" customWidth="1"/>
    <col min="11019" max="11264" width="9.140625" style="155"/>
    <col min="11265" max="11265" width="2.140625" style="155" customWidth="1"/>
    <col min="11266" max="11266" width="7" style="155" customWidth="1"/>
    <col min="11267" max="11267" width="8.7109375" style="155" customWidth="1"/>
    <col min="11268" max="11268" width="9.140625" style="155" customWidth="1"/>
    <col min="11269" max="11269" width="51" style="155" customWidth="1"/>
    <col min="11270" max="11270" width="15.85546875" style="155" customWidth="1"/>
    <col min="11271" max="11271" width="15.7109375" style="155" customWidth="1"/>
    <col min="11272" max="11272" width="9.85546875" style="155" customWidth="1"/>
    <col min="11273" max="11273" width="6.140625" style="155" customWidth="1"/>
    <col min="11274" max="11274" width="1" style="155" customWidth="1"/>
    <col min="11275" max="11520" width="9.140625" style="155"/>
    <col min="11521" max="11521" width="2.140625" style="155" customWidth="1"/>
    <col min="11522" max="11522" width="7" style="155" customWidth="1"/>
    <col min="11523" max="11523" width="8.7109375" style="155" customWidth="1"/>
    <col min="11524" max="11524" width="9.140625" style="155" customWidth="1"/>
    <col min="11525" max="11525" width="51" style="155" customWidth="1"/>
    <col min="11526" max="11526" width="15.85546875" style="155" customWidth="1"/>
    <col min="11527" max="11527" width="15.7109375" style="155" customWidth="1"/>
    <col min="11528" max="11528" width="9.85546875" style="155" customWidth="1"/>
    <col min="11529" max="11529" width="6.140625" style="155" customWidth="1"/>
    <col min="11530" max="11530" width="1" style="155" customWidth="1"/>
    <col min="11531" max="11776" width="9.140625" style="155"/>
    <col min="11777" max="11777" width="2.140625" style="155" customWidth="1"/>
    <col min="11778" max="11778" width="7" style="155" customWidth="1"/>
    <col min="11779" max="11779" width="8.7109375" style="155" customWidth="1"/>
    <col min="11780" max="11780" width="9.140625" style="155" customWidth="1"/>
    <col min="11781" max="11781" width="51" style="155" customWidth="1"/>
    <col min="11782" max="11782" width="15.85546875" style="155" customWidth="1"/>
    <col min="11783" max="11783" width="15.7109375" style="155" customWidth="1"/>
    <col min="11784" max="11784" width="9.85546875" style="155" customWidth="1"/>
    <col min="11785" max="11785" width="6.140625" style="155" customWidth="1"/>
    <col min="11786" max="11786" width="1" style="155" customWidth="1"/>
    <col min="11787" max="12032" width="9.140625" style="155"/>
    <col min="12033" max="12033" width="2.140625" style="155" customWidth="1"/>
    <col min="12034" max="12034" width="7" style="155" customWidth="1"/>
    <col min="12035" max="12035" width="8.7109375" style="155" customWidth="1"/>
    <col min="12036" max="12036" width="9.140625" style="155" customWidth="1"/>
    <col min="12037" max="12037" width="51" style="155" customWidth="1"/>
    <col min="12038" max="12038" width="15.85546875" style="155" customWidth="1"/>
    <col min="12039" max="12039" width="15.7109375" style="155" customWidth="1"/>
    <col min="12040" max="12040" width="9.85546875" style="155" customWidth="1"/>
    <col min="12041" max="12041" width="6.140625" style="155" customWidth="1"/>
    <col min="12042" max="12042" width="1" style="155" customWidth="1"/>
    <col min="12043" max="12288" width="9.140625" style="155"/>
    <col min="12289" max="12289" width="2.140625" style="155" customWidth="1"/>
    <col min="12290" max="12290" width="7" style="155" customWidth="1"/>
    <col min="12291" max="12291" width="8.7109375" style="155" customWidth="1"/>
    <col min="12292" max="12292" width="9.140625" style="155" customWidth="1"/>
    <col min="12293" max="12293" width="51" style="155" customWidth="1"/>
    <col min="12294" max="12294" width="15.85546875" style="155" customWidth="1"/>
    <col min="12295" max="12295" width="15.7109375" style="155" customWidth="1"/>
    <col min="12296" max="12296" width="9.85546875" style="155" customWidth="1"/>
    <col min="12297" max="12297" width="6.140625" style="155" customWidth="1"/>
    <col min="12298" max="12298" width="1" style="155" customWidth="1"/>
    <col min="12299" max="12544" width="9.140625" style="155"/>
    <col min="12545" max="12545" width="2.140625" style="155" customWidth="1"/>
    <col min="12546" max="12546" width="7" style="155" customWidth="1"/>
    <col min="12547" max="12547" width="8.7109375" style="155" customWidth="1"/>
    <col min="12548" max="12548" width="9.140625" style="155" customWidth="1"/>
    <col min="12549" max="12549" width="51" style="155" customWidth="1"/>
    <col min="12550" max="12550" width="15.85546875" style="155" customWidth="1"/>
    <col min="12551" max="12551" width="15.7109375" style="155" customWidth="1"/>
    <col min="12552" max="12552" width="9.85546875" style="155" customWidth="1"/>
    <col min="12553" max="12553" width="6.140625" style="155" customWidth="1"/>
    <col min="12554" max="12554" width="1" style="155" customWidth="1"/>
    <col min="12555" max="12800" width="9.140625" style="155"/>
    <col min="12801" max="12801" width="2.140625" style="155" customWidth="1"/>
    <col min="12802" max="12802" width="7" style="155" customWidth="1"/>
    <col min="12803" max="12803" width="8.7109375" style="155" customWidth="1"/>
    <col min="12804" max="12804" width="9.140625" style="155" customWidth="1"/>
    <col min="12805" max="12805" width="51" style="155" customWidth="1"/>
    <col min="12806" max="12806" width="15.85546875" style="155" customWidth="1"/>
    <col min="12807" max="12807" width="15.7109375" style="155" customWidth="1"/>
    <col min="12808" max="12808" width="9.85546875" style="155" customWidth="1"/>
    <col min="12809" max="12809" width="6.140625" style="155" customWidth="1"/>
    <col min="12810" max="12810" width="1" style="155" customWidth="1"/>
    <col min="12811" max="13056" width="9.140625" style="155"/>
    <col min="13057" max="13057" width="2.140625" style="155" customWidth="1"/>
    <col min="13058" max="13058" width="7" style="155" customWidth="1"/>
    <col min="13059" max="13059" width="8.7109375" style="155" customWidth="1"/>
    <col min="13060" max="13060" width="9.140625" style="155" customWidth="1"/>
    <col min="13061" max="13061" width="51" style="155" customWidth="1"/>
    <col min="13062" max="13062" width="15.85546875" style="155" customWidth="1"/>
    <col min="13063" max="13063" width="15.7109375" style="155" customWidth="1"/>
    <col min="13064" max="13064" width="9.85546875" style="155" customWidth="1"/>
    <col min="13065" max="13065" width="6.140625" style="155" customWidth="1"/>
    <col min="13066" max="13066" width="1" style="155" customWidth="1"/>
    <col min="13067" max="13312" width="9.140625" style="155"/>
    <col min="13313" max="13313" width="2.140625" style="155" customWidth="1"/>
    <col min="13314" max="13314" width="7" style="155" customWidth="1"/>
    <col min="13315" max="13315" width="8.7109375" style="155" customWidth="1"/>
    <col min="13316" max="13316" width="9.140625" style="155" customWidth="1"/>
    <col min="13317" max="13317" width="51" style="155" customWidth="1"/>
    <col min="13318" max="13318" width="15.85546875" style="155" customWidth="1"/>
    <col min="13319" max="13319" width="15.7109375" style="155" customWidth="1"/>
    <col min="13320" max="13320" width="9.85546875" style="155" customWidth="1"/>
    <col min="13321" max="13321" width="6.140625" style="155" customWidth="1"/>
    <col min="13322" max="13322" width="1" style="155" customWidth="1"/>
    <col min="13323" max="13568" width="9.140625" style="155"/>
    <col min="13569" max="13569" width="2.140625" style="155" customWidth="1"/>
    <col min="13570" max="13570" width="7" style="155" customWidth="1"/>
    <col min="13571" max="13571" width="8.7109375" style="155" customWidth="1"/>
    <col min="13572" max="13572" width="9.140625" style="155" customWidth="1"/>
    <col min="13573" max="13573" width="51" style="155" customWidth="1"/>
    <col min="13574" max="13574" width="15.85546875" style="155" customWidth="1"/>
    <col min="13575" max="13575" width="15.7109375" style="155" customWidth="1"/>
    <col min="13576" max="13576" width="9.85546875" style="155" customWidth="1"/>
    <col min="13577" max="13577" width="6.140625" style="155" customWidth="1"/>
    <col min="13578" max="13578" width="1" style="155" customWidth="1"/>
    <col min="13579" max="13824" width="9.140625" style="155"/>
    <col min="13825" max="13825" width="2.140625" style="155" customWidth="1"/>
    <col min="13826" max="13826" width="7" style="155" customWidth="1"/>
    <col min="13827" max="13827" width="8.7109375" style="155" customWidth="1"/>
    <col min="13828" max="13828" width="9.140625" style="155" customWidth="1"/>
    <col min="13829" max="13829" width="51" style="155" customWidth="1"/>
    <col min="13830" max="13830" width="15.85546875" style="155" customWidth="1"/>
    <col min="13831" max="13831" width="15.7109375" style="155" customWidth="1"/>
    <col min="13832" max="13832" width="9.85546875" style="155" customWidth="1"/>
    <col min="13833" max="13833" width="6.140625" style="155" customWidth="1"/>
    <col min="13834" max="13834" width="1" style="155" customWidth="1"/>
    <col min="13835" max="14080" width="9.140625" style="155"/>
    <col min="14081" max="14081" width="2.140625" style="155" customWidth="1"/>
    <col min="14082" max="14082" width="7" style="155" customWidth="1"/>
    <col min="14083" max="14083" width="8.7109375" style="155" customWidth="1"/>
    <col min="14084" max="14084" width="9.140625" style="155" customWidth="1"/>
    <col min="14085" max="14085" width="51" style="155" customWidth="1"/>
    <col min="14086" max="14086" width="15.85546875" style="155" customWidth="1"/>
    <col min="14087" max="14087" width="15.7109375" style="155" customWidth="1"/>
    <col min="14088" max="14088" width="9.85546875" style="155" customWidth="1"/>
    <col min="14089" max="14089" width="6.140625" style="155" customWidth="1"/>
    <col min="14090" max="14090" width="1" style="155" customWidth="1"/>
    <col min="14091" max="14336" width="9.140625" style="155"/>
    <col min="14337" max="14337" width="2.140625" style="155" customWidth="1"/>
    <col min="14338" max="14338" width="7" style="155" customWidth="1"/>
    <col min="14339" max="14339" width="8.7109375" style="155" customWidth="1"/>
    <col min="14340" max="14340" width="9.140625" style="155" customWidth="1"/>
    <col min="14341" max="14341" width="51" style="155" customWidth="1"/>
    <col min="14342" max="14342" width="15.85546875" style="155" customWidth="1"/>
    <col min="14343" max="14343" width="15.7109375" style="155" customWidth="1"/>
    <col min="14344" max="14344" width="9.85546875" style="155" customWidth="1"/>
    <col min="14345" max="14345" width="6.140625" style="155" customWidth="1"/>
    <col min="14346" max="14346" width="1" style="155" customWidth="1"/>
    <col min="14347" max="14592" width="9.140625" style="155"/>
    <col min="14593" max="14593" width="2.140625" style="155" customWidth="1"/>
    <col min="14594" max="14594" width="7" style="155" customWidth="1"/>
    <col min="14595" max="14595" width="8.7109375" style="155" customWidth="1"/>
    <col min="14596" max="14596" width="9.140625" style="155" customWidth="1"/>
    <col min="14597" max="14597" width="51" style="155" customWidth="1"/>
    <col min="14598" max="14598" width="15.85546875" style="155" customWidth="1"/>
    <col min="14599" max="14599" width="15.7109375" style="155" customWidth="1"/>
    <col min="14600" max="14600" width="9.85546875" style="155" customWidth="1"/>
    <col min="14601" max="14601" width="6.140625" style="155" customWidth="1"/>
    <col min="14602" max="14602" width="1" style="155" customWidth="1"/>
    <col min="14603" max="14848" width="9.140625" style="155"/>
    <col min="14849" max="14849" width="2.140625" style="155" customWidth="1"/>
    <col min="14850" max="14850" width="7" style="155" customWidth="1"/>
    <col min="14851" max="14851" width="8.7109375" style="155" customWidth="1"/>
    <col min="14852" max="14852" width="9.140625" style="155" customWidth="1"/>
    <col min="14853" max="14853" width="51" style="155" customWidth="1"/>
    <col min="14854" max="14854" width="15.85546875" style="155" customWidth="1"/>
    <col min="14855" max="14855" width="15.7109375" style="155" customWidth="1"/>
    <col min="14856" max="14856" width="9.85546875" style="155" customWidth="1"/>
    <col min="14857" max="14857" width="6.140625" style="155" customWidth="1"/>
    <col min="14858" max="14858" width="1" style="155" customWidth="1"/>
    <col min="14859" max="15104" width="9.140625" style="155"/>
    <col min="15105" max="15105" width="2.140625" style="155" customWidth="1"/>
    <col min="15106" max="15106" width="7" style="155" customWidth="1"/>
    <col min="15107" max="15107" width="8.7109375" style="155" customWidth="1"/>
    <col min="15108" max="15108" width="9.140625" style="155" customWidth="1"/>
    <col min="15109" max="15109" width="51" style="155" customWidth="1"/>
    <col min="15110" max="15110" width="15.85546875" style="155" customWidth="1"/>
    <col min="15111" max="15111" width="15.7109375" style="155" customWidth="1"/>
    <col min="15112" max="15112" width="9.85546875" style="155" customWidth="1"/>
    <col min="15113" max="15113" width="6.140625" style="155" customWidth="1"/>
    <col min="15114" max="15114" width="1" style="155" customWidth="1"/>
    <col min="15115" max="15360" width="9.140625" style="155"/>
    <col min="15361" max="15361" width="2.140625" style="155" customWidth="1"/>
    <col min="15362" max="15362" width="7" style="155" customWidth="1"/>
    <col min="15363" max="15363" width="8.7109375" style="155" customWidth="1"/>
    <col min="15364" max="15364" width="9.140625" style="155" customWidth="1"/>
    <col min="15365" max="15365" width="51" style="155" customWidth="1"/>
    <col min="15366" max="15366" width="15.85546875" style="155" customWidth="1"/>
    <col min="15367" max="15367" width="15.7109375" style="155" customWidth="1"/>
    <col min="15368" max="15368" width="9.85546875" style="155" customWidth="1"/>
    <col min="15369" max="15369" width="6.140625" style="155" customWidth="1"/>
    <col min="15370" max="15370" width="1" style="155" customWidth="1"/>
    <col min="15371" max="15616" width="9.140625" style="155"/>
    <col min="15617" max="15617" width="2.140625" style="155" customWidth="1"/>
    <col min="15618" max="15618" width="7" style="155" customWidth="1"/>
    <col min="15619" max="15619" width="8.7109375" style="155" customWidth="1"/>
    <col min="15620" max="15620" width="9.140625" style="155" customWidth="1"/>
    <col min="15621" max="15621" width="51" style="155" customWidth="1"/>
    <col min="15622" max="15622" width="15.85546875" style="155" customWidth="1"/>
    <col min="15623" max="15623" width="15.7109375" style="155" customWidth="1"/>
    <col min="15624" max="15624" width="9.85546875" style="155" customWidth="1"/>
    <col min="15625" max="15625" width="6.140625" style="155" customWidth="1"/>
    <col min="15626" max="15626" width="1" style="155" customWidth="1"/>
    <col min="15627" max="15872" width="9.140625" style="155"/>
    <col min="15873" max="15873" width="2.140625" style="155" customWidth="1"/>
    <col min="15874" max="15874" width="7" style="155" customWidth="1"/>
    <col min="15875" max="15875" width="8.7109375" style="155" customWidth="1"/>
    <col min="15876" max="15876" width="9.140625" style="155" customWidth="1"/>
    <col min="15877" max="15877" width="51" style="155" customWidth="1"/>
    <col min="15878" max="15878" width="15.85546875" style="155" customWidth="1"/>
    <col min="15879" max="15879" width="15.7109375" style="155" customWidth="1"/>
    <col min="15880" max="15880" width="9.85546875" style="155" customWidth="1"/>
    <col min="15881" max="15881" width="6.140625" style="155" customWidth="1"/>
    <col min="15882" max="15882" width="1" style="155" customWidth="1"/>
    <col min="15883" max="16128" width="9.140625" style="155"/>
    <col min="16129" max="16129" width="2.140625" style="155" customWidth="1"/>
    <col min="16130" max="16130" width="7" style="155" customWidth="1"/>
    <col min="16131" max="16131" width="8.7109375" style="155" customWidth="1"/>
    <col min="16132" max="16132" width="9.140625" style="155" customWidth="1"/>
    <col min="16133" max="16133" width="51" style="155" customWidth="1"/>
    <col min="16134" max="16134" width="15.85546875" style="155" customWidth="1"/>
    <col min="16135" max="16135" width="15.7109375" style="155" customWidth="1"/>
    <col min="16136" max="16136" width="9.85546875" style="155" customWidth="1"/>
    <col min="16137" max="16137" width="6.140625" style="155" customWidth="1"/>
    <col min="16138" max="16138" width="1" style="155" customWidth="1"/>
    <col min="16139" max="16384" width="9.140625" style="155"/>
  </cols>
  <sheetData>
    <row r="1" spans="1:10" ht="46.5" customHeight="1">
      <c r="A1" s="177" t="s">
        <v>278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34.9" customHeight="1">
      <c r="B2" s="182" t="s">
        <v>432</v>
      </c>
      <c r="C2" s="182"/>
      <c r="D2" s="182"/>
      <c r="E2" s="182"/>
      <c r="F2" s="182"/>
      <c r="G2" s="182"/>
      <c r="H2" s="182"/>
      <c r="I2" s="182"/>
      <c r="J2" s="182"/>
    </row>
    <row r="3" spans="1:10" ht="17.100000000000001" customHeight="1">
      <c r="B3" s="156" t="s">
        <v>2</v>
      </c>
      <c r="C3" s="156" t="s">
        <v>50</v>
      </c>
      <c r="D3" s="156" t="s">
        <v>250</v>
      </c>
      <c r="E3" s="156" t="s">
        <v>251</v>
      </c>
      <c r="F3" s="156" t="s">
        <v>252</v>
      </c>
      <c r="G3" s="156" t="s">
        <v>253</v>
      </c>
      <c r="H3" s="179" t="s">
        <v>254</v>
      </c>
      <c r="I3" s="179"/>
    </row>
    <row r="4" spans="1:10" ht="17.100000000000001" customHeight="1">
      <c r="B4" s="157" t="s">
        <v>279</v>
      </c>
      <c r="C4" s="157"/>
      <c r="D4" s="157"/>
      <c r="E4" s="158" t="s">
        <v>8</v>
      </c>
      <c r="F4" s="159" t="s">
        <v>280</v>
      </c>
      <c r="G4" s="159" t="s">
        <v>268</v>
      </c>
      <c r="H4" s="180" t="s">
        <v>280</v>
      </c>
      <c r="I4" s="180"/>
    </row>
    <row r="5" spans="1:10" ht="17.100000000000001" customHeight="1">
      <c r="B5" s="160"/>
      <c r="C5" s="161" t="s">
        <v>281</v>
      </c>
      <c r="D5" s="162"/>
      <c r="E5" s="163" t="s">
        <v>9</v>
      </c>
      <c r="F5" s="164" t="s">
        <v>282</v>
      </c>
      <c r="G5" s="164" t="s">
        <v>268</v>
      </c>
      <c r="H5" s="175" t="s">
        <v>282</v>
      </c>
      <c r="I5" s="175"/>
    </row>
    <row r="6" spans="1:10" ht="17.100000000000001" customHeight="1">
      <c r="B6" s="165"/>
      <c r="C6" s="165"/>
      <c r="D6" s="166" t="s">
        <v>38</v>
      </c>
      <c r="E6" s="167" t="s">
        <v>39</v>
      </c>
      <c r="F6" s="168" t="s">
        <v>283</v>
      </c>
      <c r="G6" s="168" t="s">
        <v>284</v>
      </c>
      <c r="H6" s="174" t="s">
        <v>285</v>
      </c>
      <c r="I6" s="174"/>
    </row>
    <row r="7" spans="1:10" ht="17.100000000000001" customHeight="1">
      <c r="B7" s="165"/>
      <c r="C7" s="165"/>
      <c r="D7" s="166" t="s">
        <v>141</v>
      </c>
      <c r="E7" s="167" t="s">
        <v>11</v>
      </c>
      <c r="F7" s="168" t="s">
        <v>286</v>
      </c>
      <c r="G7" s="168" t="s">
        <v>287</v>
      </c>
      <c r="H7" s="174" t="s">
        <v>288</v>
      </c>
      <c r="I7" s="174"/>
    </row>
    <row r="8" spans="1:10" ht="17.100000000000001" customHeight="1">
      <c r="B8" s="157" t="s">
        <v>289</v>
      </c>
      <c r="C8" s="157"/>
      <c r="D8" s="157"/>
      <c r="E8" s="158" t="s">
        <v>290</v>
      </c>
      <c r="F8" s="159" t="s">
        <v>291</v>
      </c>
      <c r="G8" s="159" t="s">
        <v>292</v>
      </c>
      <c r="H8" s="180" t="s">
        <v>293</v>
      </c>
      <c r="I8" s="180"/>
    </row>
    <row r="9" spans="1:10" ht="17.100000000000001" customHeight="1">
      <c r="B9" s="160"/>
      <c r="C9" s="161" t="s">
        <v>294</v>
      </c>
      <c r="D9" s="162"/>
      <c r="E9" s="163" t="s">
        <v>295</v>
      </c>
      <c r="F9" s="164" t="s">
        <v>291</v>
      </c>
      <c r="G9" s="164" t="s">
        <v>292</v>
      </c>
      <c r="H9" s="175" t="s">
        <v>293</v>
      </c>
      <c r="I9" s="175"/>
    </row>
    <row r="10" spans="1:10" ht="17.100000000000001" customHeight="1">
      <c r="B10" s="165"/>
      <c r="C10" s="165"/>
      <c r="D10" s="166" t="s">
        <v>296</v>
      </c>
      <c r="E10" s="167" t="s">
        <v>297</v>
      </c>
      <c r="F10" s="168" t="s">
        <v>298</v>
      </c>
      <c r="G10" s="168" t="s">
        <v>292</v>
      </c>
      <c r="H10" s="174" t="s">
        <v>299</v>
      </c>
      <c r="I10" s="174"/>
    </row>
    <row r="11" spans="1:10" ht="17.100000000000001" customHeight="1">
      <c r="B11" s="157" t="s">
        <v>51</v>
      </c>
      <c r="C11" s="157"/>
      <c r="D11" s="157"/>
      <c r="E11" s="158" t="s">
        <v>47</v>
      </c>
      <c r="F11" s="159" t="s">
        <v>300</v>
      </c>
      <c r="G11" s="159" t="s">
        <v>301</v>
      </c>
      <c r="H11" s="180" t="s">
        <v>302</v>
      </c>
      <c r="I11" s="180"/>
    </row>
    <row r="12" spans="1:10" ht="17.100000000000001" customHeight="1">
      <c r="B12" s="160"/>
      <c r="C12" s="161" t="s">
        <v>303</v>
      </c>
      <c r="D12" s="162"/>
      <c r="E12" s="163" t="s">
        <v>304</v>
      </c>
      <c r="F12" s="164" t="s">
        <v>305</v>
      </c>
      <c r="G12" s="164" t="s">
        <v>306</v>
      </c>
      <c r="H12" s="175" t="s">
        <v>307</v>
      </c>
      <c r="I12" s="175"/>
    </row>
    <row r="13" spans="1:10" ht="17.100000000000001" customHeight="1">
      <c r="B13" s="165"/>
      <c r="C13" s="165"/>
      <c r="D13" s="166" t="s">
        <v>168</v>
      </c>
      <c r="E13" s="167" t="s">
        <v>46</v>
      </c>
      <c r="F13" s="168" t="s">
        <v>308</v>
      </c>
      <c r="G13" s="168" t="s">
        <v>308</v>
      </c>
      <c r="H13" s="174" t="s">
        <v>309</v>
      </c>
      <c r="I13" s="174"/>
    </row>
    <row r="14" spans="1:10" ht="17.100000000000001" customHeight="1">
      <c r="B14" s="165"/>
      <c r="C14" s="165"/>
      <c r="D14" s="166" t="s">
        <v>26</v>
      </c>
      <c r="E14" s="167" t="s">
        <v>27</v>
      </c>
      <c r="F14" s="168" t="s">
        <v>310</v>
      </c>
      <c r="G14" s="168" t="s">
        <v>311</v>
      </c>
      <c r="H14" s="174" t="s">
        <v>312</v>
      </c>
      <c r="I14" s="174"/>
    </row>
    <row r="15" spans="1:10" ht="17.100000000000001" customHeight="1">
      <c r="B15" s="165"/>
      <c r="C15" s="165"/>
      <c r="D15" s="166" t="s">
        <v>38</v>
      </c>
      <c r="E15" s="167" t="s">
        <v>39</v>
      </c>
      <c r="F15" s="168" t="s">
        <v>313</v>
      </c>
      <c r="G15" s="168" t="s">
        <v>314</v>
      </c>
      <c r="H15" s="174" t="s">
        <v>315</v>
      </c>
      <c r="I15" s="174"/>
    </row>
    <row r="16" spans="1:10" ht="17.100000000000001" customHeight="1">
      <c r="B16" s="165"/>
      <c r="C16" s="165"/>
      <c r="D16" s="166" t="s">
        <v>316</v>
      </c>
      <c r="E16" s="167" t="s">
        <v>317</v>
      </c>
      <c r="F16" s="168" t="s">
        <v>263</v>
      </c>
      <c r="G16" s="168" t="s">
        <v>318</v>
      </c>
      <c r="H16" s="174" t="s">
        <v>319</v>
      </c>
      <c r="I16" s="174"/>
    </row>
    <row r="17" spans="2:9" ht="17.100000000000001" customHeight="1">
      <c r="B17" s="160"/>
      <c r="C17" s="161" t="s">
        <v>320</v>
      </c>
      <c r="D17" s="162"/>
      <c r="E17" s="163" t="s">
        <v>321</v>
      </c>
      <c r="F17" s="164" t="s">
        <v>322</v>
      </c>
      <c r="G17" s="164" t="s">
        <v>323</v>
      </c>
      <c r="H17" s="175" t="s">
        <v>324</v>
      </c>
      <c r="I17" s="175"/>
    </row>
    <row r="18" spans="2:9" ht="17.100000000000001" customHeight="1">
      <c r="B18" s="165"/>
      <c r="C18" s="165"/>
      <c r="D18" s="166" t="s">
        <v>168</v>
      </c>
      <c r="E18" s="167" t="s">
        <v>46</v>
      </c>
      <c r="F18" s="168" t="s">
        <v>325</v>
      </c>
      <c r="G18" s="168" t="s">
        <v>326</v>
      </c>
      <c r="H18" s="174" t="s">
        <v>327</v>
      </c>
      <c r="I18" s="174"/>
    </row>
    <row r="19" spans="2:9" ht="17.100000000000001" customHeight="1">
      <c r="B19" s="165"/>
      <c r="C19" s="165"/>
      <c r="D19" s="166" t="s">
        <v>26</v>
      </c>
      <c r="E19" s="167" t="s">
        <v>27</v>
      </c>
      <c r="F19" s="168" t="s">
        <v>328</v>
      </c>
      <c r="G19" s="168" t="s">
        <v>329</v>
      </c>
      <c r="H19" s="174" t="s">
        <v>330</v>
      </c>
      <c r="I19" s="174"/>
    </row>
    <row r="20" spans="2:9" ht="17.100000000000001" customHeight="1">
      <c r="B20" s="165"/>
      <c r="C20" s="165"/>
      <c r="D20" s="166" t="s">
        <v>38</v>
      </c>
      <c r="E20" s="167" t="s">
        <v>39</v>
      </c>
      <c r="F20" s="168" t="s">
        <v>331</v>
      </c>
      <c r="G20" s="168" t="s">
        <v>332</v>
      </c>
      <c r="H20" s="174" t="s">
        <v>333</v>
      </c>
      <c r="I20" s="174"/>
    </row>
    <row r="21" spans="2:9" ht="17.100000000000001" customHeight="1">
      <c r="B21" s="165"/>
      <c r="C21" s="165"/>
      <c r="D21" s="166" t="s">
        <v>334</v>
      </c>
      <c r="E21" s="167" t="s">
        <v>335</v>
      </c>
      <c r="F21" s="168" t="s">
        <v>336</v>
      </c>
      <c r="G21" s="168" t="s">
        <v>337</v>
      </c>
      <c r="H21" s="174" t="s">
        <v>338</v>
      </c>
      <c r="I21" s="174"/>
    </row>
    <row r="22" spans="2:9" ht="20.100000000000001" customHeight="1">
      <c r="B22" s="165"/>
      <c r="C22" s="165"/>
      <c r="D22" s="166" t="s">
        <v>339</v>
      </c>
      <c r="E22" s="167" t="s">
        <v>340</v>
      </c>
      <c r="F22" s="168" t="s">
        <v>341</v>
      </c>
      <c r="G22" s="168" t="s">
        <v>342</v>
      </c>
      <c r="H22" s="174" t="s">
        <v>343</v>
      </c>
      <c r="I22" s="174"/>
    </row>
    <row r="23" spans="2:9" ht="17.100000000000001" customHeight="1">
      <c r="B23" s="160"/>
      <c r="C23" s="161" t="s">
        <v>52</v>
      </c>
      <c r="D23" s="162"/>
      <c r="E23" s="163" t="s">
        <v>171</v>
      </c>
      <c r="F23" s="164" t="s">
        <v>344</v>
      </c>
      <c r="G23" s="164" t="s">
        <v>345</v>
      </c>
      <c r="H23" s="175" t="s">
        <v>346</v>
      </c>
      <c r="I23" s="175"/>
    </row>
    <row r="24" spans="2:9" ht="17.100000000000001" customHeight="1">
      <c r="B24" s="165"/>
      <c r="C24" s="165"/>
      <c r="D24" s="166" t="s">
        <v>20</v>
      </c>
      <c r="E24" s="167" t="s">
        <v>347</v>
      </c>
      <c r="F24" s="168" t="s">
        <v>348</v>
      </c>
      <c r="G24" s="168" t="s">
        <v>349</v>
      </c>
      <c r="H24" s="174" t="s">
        <v>350</v>
      </c>
      <c r="I24" s="174"/>
    </row>
    <row r="25" spans="2:9" ht="17.100000000000001" customHeight="1">
      <c r="B25" s="165"/>
      <c r="C25" s="165"/>
      <c r="D25" s="166" t="s">
        <v>168</v>
      </c>
      <c r="E25" s="167" t="s">
        <v>46</v>
      </c>
      <c r="F25" s="168" t="s">
        <v>351</v>
      </c>
      <c r="G25" s="168" t="s">
        <v>352</v>
      </c>
      <c r="H25" s="174" t="s">
        <v>353</v>
      </c>
      <c r="I25" s="174"/>
    </row>
    <row r="26" spans="2:9" ht="17.100000000000001" customHeight="1">
      <c r="B26" s="165"/>
      <c r="C26" s="165"/>
      <c r="D26" s="166" t="s">
        <v>26</v>
      </c>
      <c r="E26" s="167" t="s">
        <v>27</v>
      </c>
      <c r="F26" s="168" t="s">
        <v>354</v>
      </c>
      <c r="G26" s="168" t="s">
        <v>342</v>
      </c>
      <c r="H26" s="174" t="s">
        <v>355</v>
      </c>
      <c r="I26" s="174"/>
    </row>
    <row r="27" spans="2:9" ht="17.100000000000001" customHeight="1">
      <c r="B27" s="165"/>
      <c r="C27" s="165"/>
      <c r="D27" s="166" t="s">
        <v>245</v>
      </c>
      <c r="E27" s="167" t="s">
        <v>247</v>
      </c>
      <c r="F27" s="168" t="s">
        <v>356</v>
      </c>
      <c r="G27" s="168" t="s">
        <v>357</v>
      </c>
      <c r="H27" s="174" t="s">
        <v>358</v>
      </c>
      <c r="I27" s="174"/>
    </row>
    <row r="28" spans="2:9" ht="17.100000000000001" customHeight="1">
      <c r="B28" s="165"/>
      <c r="C28" s="165"/>
      <c r="D28" s="166" t="s">
        <v>34</v>
      </c>
      <c r="E28" s="167" t="s">
        <v>35</v>
      </c>
      <c r="F28" s="168" t="s">
        <v>359</v>
      </c>
      <c r="G28" s="168" t="s">
        <v>264</v>
      </c>
      <c r="H28" s="174" t="s">
        <v>360</v>
      </c>
      <c r="I28" s="174"/>
    </row>
    <row r="29" spans="2:9" ht="17.100000000000001" customHeight="1">
      <c r="B29" s="165"/>
      <c r="C29" s="165"/>
      <c r="D29" s="166" t="s">
        <v>38</v>
      </c>
      <c r="E29" s="167" t="s">
        <v>39</v>
      </c>
      <c r="F29" s="168" t="s">
        <v>361</v>
      </c>
      <c r="G29" s="168" t="s">
        <v>362</v>
      </c>
      <c r="H29" s="174" t="s">
        <v>363</v>
      </c>
      <c r="I29" s="174"/>
    </row>
    <row r="30" spans="2:9" ht="17.100000000000001" customHeight="1">
      <c r="B30" s="165"/>
      <c r="C30" s="165"/>
      <c r="D30" s="166" t="s">
        <v>364</v>
      </c>
      <c r="E30" s="167" t="s">
        <v>39</v>
      </c>
      <c r="F30" s="168" t="s">
        <v>268</v>
      </c>
      <c r="G30" s="168" t="s">
        <v>365</v>
      </c>
      <c r="H30" s="174" t="s">
        <v>365</v>
      </c>
      <c r="I30" s="174"/>
    </row>
    <row r="31" spans="2:9" ht="17.100000000000001" customHeight="1">
      <c r="B31" s="165"/>
      <c r="C31" s="165"/>
      <c r="D31" s="166" t="s">
        <v>366</v>
      </c>
      <c r="E31" s="167" t="s">
        <v>367</v>
      </c>
      <c r="F31" s="168" t="s">
        <v>368</v>
      </c>
      <c r="G31" s="168" t="s">
        <v>357</v>
      </c>
      <c r="H31" s="174" t="s">
        <v>369</v>
      </c>
      <c r="I31" s="174"/>
    </row>
    <row r="32" spans="2:9" ht="17.100000000000001" customHeight="1">
      <c r="B32" s="165"/>
      <c r="C32" s="165"/>
      <c r="D32" s="166" t="s">
        <v>316</v>
      </c>
      <c r="E32" s="167" t="s">
        <v>317</v>
      </c>
      <c r="F32" s="168" t="s">
        <v>370</v>
      </c>
      <c r="G32" s="168" t="s">
        <v>371</v>
      </c>
      <c r="H32" s="174" t="s">
        <v>372</v>
      </c>
      <c r="I32" s="174"/>
    </row>
    <row r="33" spans="2:9" ht="17.100000000000001" customHeight="1">
      <c r="B33" s="165"/>
      <c r="C33" s="165"/>
      <c r="D33" s="166" t="s">
        <v>373</v>
      </c>
      <c r="E33" s="167" t="s">
        <v>317</v>
      </c>
      <c r="F33" s="168" t="s">
        <v>268</v>
      </c>
      <c r="G33" s="168" t="s">
        <v>374</v>
      </c>
      <c r="H33" s="174" t="s">
        <v>374</v>
      </c>
      <c r="I33" s="174"/>
    </row>
    <row r="34" spans="2:9" ht="17.100000000000001" customHeight="1">
      <c r="B34" s="165"/>
      <c r="C34" s="165"/>
      <c r="D34" s="166" t="s">
        <v>375</v>
      </c>
      <c r="E34" s="167" t="s">
        <v>376</v>
      </c>
      <c r="F34" s="168" t="s">
        <v>268</v>
      </c>
      <c r="G34" s="168" t="s">
        <v>377</v>
      </c>
      <c r="H34" s="174" t="s">
        <v>377</v>
      </c>
      <c r="I34" s="174"/>
    </row>
    <row r="35" spans="2:9" ht="17.100000000000001" customHeight="1">
      <c r="B35" s="165"/>
      <c r="C35" s="165"/>
      <c r="D35" s="166" t="s">
        <v>235</v>
      </c>
      <c r="E35" s="167" t="s">
        <v>236</v>
      </c>
      <c r="F35" s="168" t="s">
        <v>378</v>
      </c>
      <c r="G35" s="168" t="s">
        <v>379</v>
      </c>
      <c r="H35" s="174" t="s">
        <v>380</v>
      </c>
      <c r="I35" s="174"/>
    </row>
    <row r="36" spans="2:9" ht="17.100000000000001" customHeight="1">
      <c r="B36" s="165"/>
      <c r="C36" s="165"/>
      <c r="D36" s="166" t="s">
        <v>246</v>
      </c>
      <c r="E36" s="167" t="s">
        <v>248</v>
      </c>
      <c r="F36" s="168" t="s">
        <v>381</v>
      </c>
      <c r="G36" s="168" t="s">
        <v>379</v>
      </c>
      <c r="H36" s="174" t="s">
        <v>382</v>
      </c>
      <c r="I36" s="174"/>
    </row>
    <row r="37" spans="2:9" ht="17.100000000000001" customHeight="1">
      <c r="B37" s="160"/>
      <c r="C37" s="161" t="s">
        <v>383</v>
      </c>
      <c r="D37" s="162"/>
      <c r="E37" s="163" t="s">
        <v>384</v>
      </c>
      <c r="F37" s="164" t="s">
        <v>385</v>
      </c>
      <c r="G37" s="164" t="s">
        <v>268</v>
      </c>
      <c r="H37" s="175" t="s">
        <v>385</v>
      </c>
      <c r="I37" s="175"/>
    </row>
    <row r="38" spans="2:9" ht="17.100000000000001" customHeight="1">
      <c r="B38" s="165"/>
      <c r="C38" s="165"/>
      <c r="D38" s="166" t="s">
        <v>26</v>
      </c>
      <c r="E38" s="167" t="s">
        <v>27</v>
      </c>
      <c r="F38" s="168" t="s">
        <v>386</v>
      </c>
      <c r="G38" s="168" t="s">
        <v>379</v>
      </c>
      <c r="H38" s="174" t="s">
        <v>387</v>
      </c>
      <c r="I38" s="174"/>
    </row>
    <row r="39" spans="2:9" ht="17.100000000000001" customHeight="1">
      <c r="B39" s="165"/>
      <c r="C39" s="165"/>
      <c r="D39" s="166" t="s">
        <v>316</v>
      </c>
      <c r="E39" s="167" t="s">
        <v>317</v>
      </c>
      <c r="F39" s="168" t="s">
        <v>388</v>
      </c>
      <c r="G39" s="168" t="s">
        <v>357</v>
      </c>
      <c r="H39" s="174" t="s">
        <v>389</v>
      </c>
      <c r="I39" s="174"/>
    </row>
    <row r="40" spans="2:9" ht="17.100000000000001" customHeight="1">
      <c r="B40" s="160"/>
      <c r="C40" s="161" t="s">
        <v>270</v>
      </c>
      <c r="D40" s="162"/>
      <c r="E40" s="163" t="s">
        <v>48</v>
      </c>
      <c r="F40" s="164" t="s">
        <v>390</v>
      </c>
      <c r="G40" s="164" t="s">
        <v>391</v>
      </c>
      <c r="H40" s="175" t="s">
        <v>392</v>
      </c>
      <c r="I40" s="175"/>
    </row>
    <row r="41" spans="2:9" ht="17.100000000000001" customHeight="1">
      <c r="B41" s="165"/>
      <c r="C41" s="165"/>
      <c r="D41" s="166" t="s">
        <v>18</v>
      </c>
      <c r="E41" s="167" t="s">
        <v>19</v>
      </c>
      <c r="F41" s="168" t="s">
        <v>268</v>
      </c>
      <c r="G41" s="168" t="s">
        <v>393</v>
      </c>
      <c r="H41" s="174" t="s">
        <v>393</v>
      </c>
      <c r="I41" s="174"/>
    </row>
    <row r="42" spans="2:9" ht="17.100000000000001" customHeight="1">
      <c r="B42" s="165"/>
      <c r="C42" s="165"/>
      <c r="D42" s="166" t="s">
        <v>22</v>
      </c>
      <c r="E42" s="167" t="s">
        <v>23</v>
      </c>
      <c r="F42" s="168" t="s">
        <v>268</v>
      </c>
      <c r="G42" s="168" t="s">
        <v>394</v>
      </c>
      <c r="H42" s="174" t="s">
        <v>394</v>
      </c>
      <c r="I42" s="174"/>
    </row>
    <row r="43" spans="2:9" ht="17.100000000000001" customHeight="1">
      <c r="B43" s="165"/>
      <c r="C43" s="165"/>
      <c r="D43" s="166" t="s">
        <v>24</v>
      </c>
      <c r="E43" s="167" t="s">
        <v>25</v>
      </c>
      <c r="F43" s="168" t="s">
        <v>268</v>
      </c>
      <c r="G43" s="168" t="s">
        <v>395</v>
      </c>
      <c r="H43" s="174" t="s">
        <v>395</v>
      </c>
      <c r="I43" s="174"/>
    </row>
    <row r="44" spans="2:9" ht="17.100000000000001" customHeight="1">
      <c r="B44" s="165"/>
      <c r="C44" s="165"/>
      <c r="D44" s="166" t="s">
        <v>34</v>
      </c>
      <c r="E44" s="167" t="s">
        <v>35</v>
      </c>
      <c r="F44" s="168" t="s">
        <v>268</v>
      </c>
      <c r="G44" s="168" t="s">
        <v>396</v>
      </c>
      <c r="H44" s="174" t="s">
        <v>396</v>
      </c>
      <c r="I44" s="174"/>
    </row>
    <row r="45" spans="2:9" ht="17.100000000000001" customHeight="1">
      <c r="B45" s="165"/>
      <c r="C45" s="165"/>
      <c r="D45" s="166" t="s">
        <v>38</v>
      </c>
      <c r="E45" s="167" t="s">
        <v>39</v>
      </c>
      <c r="F45" s="168" t="s">
        <v>397</v>
      </c>
      <c r="G45" s="168" t="s">
        <v>398</v>
      </c>
      <c r="H45" s="174" t="s">
        <v>399</v>
      </c>
      <c r="I45" s="174"/>
    </row>
    <row r="46" spans="2:9" ht="17.100000000000001" customHeight="1">
      <c r="B46" s="157" t="s">
        <v>400</v>
      </c>
      <c r="C46" s="157"/>
      <c r="D46" s="157"/>
      <c r="E46" s="158" t="s">
        <v>401</v>
      </c>
      <c r="F46" s="159" t="s">
        <v>402</v>
      </c>
      <c r="G46" s="159" t="s">
        <v>403</v>
      </c>
      <c r="H46" s="180" t="s">
        <v>404</v>
      </c>
      <c r="I46" s="180"/>
    </row>
    <row r="47" spans="2:9" ht="17.100000000000001" customHeight="1">
      <c r="B47" s="160"/>
      <c r="C47" s="161" t="s">
        <v>405</v>
      </c>
      <c r="D47" s="162"/>
      <c r="E47" s="163" t="s">
        <v>406</v>
      </c>
      <c r="F47" s="164" t="s">
        <v>407</v>
      </c>
      <c r="G47" s="164" t="s">
        <v>403</v>
      </c>
      <c r="H47" s="175" t="s">
        <v>408</v>
      </c>
      <c r="I47" s="175"/>
    </row>
    <row r="48" spans="2:9" ht="17.100000000000001" customHeight="1">
      <c r="B48" s="165"/>
      <c r="C48" s="165"/>
      <c r="D48" s="166" t="s">
        <v>168</v>
      </c>
      <c r="E48" s="167" t="s">
        <v>46</v>
      </c>
      <c r="F48" s="168" t="s">
        <v>263</v>
      </c>
      <c r="G48" s="168" t="s">
        <v>409</v>
      </c>
      <c r="H48" s="174" t="s">
        <v>410</v>
      </c>
      <c r="I48" s="174"/>
    </row>
    <row r="49" spans="2:10" ht="17.100000000000001" customHeight="1">
      <c r="B49" s="165"/>
      <c r="C49" s="165"/>
      <c r="D49" s="166" t="s">
        <v>245</v>
      </c>
      <c r="E49" s="167" t="s">
        <v>247</v>
      </c>
      <c r="F49" s="168" t="s">
        <v>319</v>
      </c>
      <c r="G49" s="168" t="s">
        <v>411</v>
      </c>
      <c r="H49" s="174" t="s">
        <v>412</v>
      </c>
      <c r="I49" s="174"/>
    </row>
    <row r="50" spans="2:10" ht="17.100000000000001" customHeight="1">
      <c r="B50" s="165"/>
      <c r="C50" s="165"/>
      <c r="D50" s="166" t="s">
        <v>32</v>
      </c>
      <c r="E50" s="167" t="s">
        <v>33</v>
      </c>
      <c r="F50" s="168" t="s">
        <v>413</v>
      </c>
      <c r="G50" s="168" t="s">
        <v>414</v>
      </c>
      <c r="H50" s="174" t="s">
        <v>415</v>
      </c>
      <c r="I50" s="174"/>
    </row>
    <row r="51" spans="2:10" ht="17.100000000000001" customHeight="1">
      <c r="B51" s="165"/>
      <c r="C51" s="165"/>
      <c r="D51" s="166" t="s">
        <v>38</v>
      </c>
      <c r="E51" s="167" t="s">
        <v>39</v>
      </c>
      <c r="F51" s="168" t="s">
        <v>416</v>
      </c>
      <c r="G51" s="168" t="s">
        <v>417</v>
      </c>
      <c r="H51" s="174" t="s">
        <v>418</v>
      </c>
      <c r="I51" s="174"/>
    </row>
    <row r="52" spans="2:10" ht="17.100000000000001" customHeight="1">
      <c r="B52" s="160"/>
      <c r="C52" s="161" t="s">
        <v>419</v>
      </c>
      <c r="D52" s="162"/>
      <c r="E52" s="163" t="s">
        <v>420</v>
      </c>
      <c r="F52" s="164" t="s">
        <v>421</v>
      </c>
      <c r="G52" s="164" t="s">
        <v>268</v>
      </c>
      <c r="H52" s="175" t="s">
        <v>421</v>
      </c>
      <c r="I52" s="175"/>
    </row>
    <row r="53" spans="2:10" ht="17.100000000000001" customHeight="1">
      <c r="B53" s="165"/>
      <c r="C53" s="165"/>
      <c r="D53" s="166" t="s">
        <v>34</v>
      </c>
      <c r="E53" s="167" t="s">
        <v>35</v>
      </c>
      <c r="F53" s="168" t="s">
        <v>416</v>
      </c>
      <c r="G53" s="168" t="s">
        <v>379</v>
      </c>
      <c r="H53" s="174" t="s">
        <v>422</v>
      </c>
      <c r="I53" s="174"/>
    </row>
    <row r="54" spans="2:10" ht="17.100000000000001" customHeight="1">
      <c r="B54" s="165"/>
      <c r="C54" s="165"/>
      <c r="D54" s="166" t="s">
        <v>38</v>
      </c>
      <c r="E54" s="167" t="s">
        <v>39</v>
      </c>
      <c r="F54" s="168" t="s">
        <v>423</v>
      </c>
      <c r="G54" s="168" t="s">
        <v>424</v>
      </c>
      <c r="H54" s="174" t="s">
        <v>425</v>
      </c>
      <c r="I54" s="174"/>
    </row>
    <row r="55" spans="2:10" ht="17.100000000000001" customHeight="1">
      <c r="B55" s="165"/>
      <c r="C55" s="165"/>
      <c r="D55" s="166" t="s">
        <v>235</v>
      </c>
      <c r="E55" s="167" t="s">
        <v>236</v>
      </c>
      <c r="F55" s="168" t="s">
        <v>417</v>
      </c>
      <c r="G55" s="168" t="s">
        <v>411</v>
      </c>
      <c r="H55" s="174" t="s">
        <v>426</v>
      </c>
      <c r="I55" s="174"/>
    </row>
    <row r="56" spans="2:10" ht="17.100000000000001" customHeight="1">
      <c r="B56" s="165"/>
      <c r="C56" s="165"/>
      <c r="D56" s="166" t="s">
        <v>246</v>
      </c>
      <c r="E56" s="167" t="s">
        <v>248</v>
      </c>
      <c r="F56" s="168" t="s">
        <v>427</v>
      </c>
      <c r="G56" s="168" t="s">
        <v>428</v>
      </c>
      <c r="H56" s="174" t="s">
        <v>411</v>
      </c>
      <c r="I56" s="174"/>
    </row>
    <row r="57" spans="2:10" ht="5.45" customHeight="1">
      <c r="B57" s="176"/>
      <c r="C57" s="176"/>
      <c r="D57" s="176"/>
      <c r="E57" s="172"/>
      <c r="F57" s="172"/>
      <c r="G57" s="172"/>
      <c r="H57" s="172"/>
      <c r="I57" s="172"/>
      <c r="J57" s="172"/>
    </row>
    <row r="58" spans="2:10" ht="17.100000000000001" customHeight="1">
      <c r="B58" s="181" t="s">
        <v>274</v>
      </c>
      <c r="C58" s="181"/>
      <c r="D58" s="181"/>
      <c r="E58" s="181"/>
      <c r="F58" s="169" t="s">
        <v>429</v>
      </c>
      <c r="G58" s="169" t="s">
        <v>256</v>
      </c>
      <c r="H58" s="171" t="s">
        <v>430</v>
      </c>
      <c r="I58" s="171"/>
    </row>
  </sheetData>
  <mergeCells count="60">
    <mergeCell ref="H6:I6"/>
    <mergeCell ref="A1:J1"/>
    <mergeCell ref="B2:J2"/>
    <mergeCell ref="H3:I3"/>
    <mergeCell ref="H4:I4"/>
    <mergeCell ref="H5:I5"/>
    <mergeCell ref="H18:I18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30:I30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42:I42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54:I54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5:I55"/>
    <mergeCell ref="H56:I56"/>
    <mergeCell ref="B57:D57"/>
    <mergeCell ref="E57:J57"/>
    <mergeCell ref="B58:E58"/>
    <mergeCell ref="H58:I58"/>
  </mergeCells>
  <pageMargins left="0.75" right="0.75" top="1" bottom="1" header="0.5" footer="0.5"/>
  <pageSetup paperSize="9" scale="7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Q51"/>
  <sheetViews>
    <sheetView topLeftCell="A32" workbookViewId="0">
      <selection activeCell="F54" sqref="F54"/>
    </sheetView>
  </sheetViews>
  <sheetFormatPr defaultRowHeight="15"/>
  <cols>
    <col min="4" max="4" width="11.28515625" customWidth="1"/>
    <col min="5" max="5" width="10.140625" customWidth="1"/>
    <col min="6" max="6" width="47.140625" customWidth="1"/>
    <col min="7" max="7" width="16.140625" customWidth="1"/>
    <col min="8" max="8" width="16.7109375" customWidth="1"/>
    <col min="9" max="9" width="15.7109375" customWidth="1"/>
    <col min="10" max="10" width="15" customWidth="1"/>
    <col min="11" max="11" width="17.140625" customWidth="1"/>
    <col min="12" max="12" width="18.42578125" customWidth="1"/>
    <col min="14" max="14" width="19" customWidth="1"/>
    <col min="15" max="15" width="16.140625" customWidth="1"/>
    <col min="16" max="16" width="18.85546875" customWidth="1"/>
    <col min="17" max="17" width="23.5703125" customWidth="1"/>
  </cols>
  <sheetData>
    <row r="3" spans="2:17" ht="18">
      <c r="B3" s="212" t="s">
        <v>130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</row>
    <row r="4" spans="2:17">
      <c r="B4" s="214" t="s">
        <v>433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</row>
    <row r="5" spans="2:17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  <c r="N5" s="72"/>
      <c r="O5" s="72"/>
      <c r="P5" s="72"/>
      <c r="Q5" s="73" t="s">
        <v>1</v>
      </c>
    </row>
    <row r="6" spans="2:17" ht="15.75">
      <c r="B6" s="215" t="s">
        <v>57</v>
      </c>
      <c r="C6" s="215" t="s">
        <v>2</v>
      </c>
      <c r="D6" s="215" t="s">
        <v>50</v>
      </c>
      <c r="E6" s="215" t="s">
        <v>4</v>
      </c>
      <c r="F6" s="217" t="s">
        <v>131</v>
      </c>
      <c r="G6" s="215" t="s">
        <v>59</v>
      </c>
      <c r="H6" s="220" t="s">
        <v>60</v>
      </c>
      <c r="I6" s="221"/>
      <c r="J6" s="221"/>
      <c r="K6" s="221"/>
      <c r="L6" s="221"/>
      <c r="M6" s="221"/>
      <c r="N6" s="221"/>
      <c r="O6" s="222"/>
      <c r="P6" s="222"/>
      <c r="Q6" s="215" t="s">
        <v>61</v>
      </c>
    </row>
    <row r="7" spans="2:17" ht="15.75">
      <c r="B7" s="216"/>
      <c r="C7" s="216"/>
      <c r="D7" s="216"/>
      <c r="E7" s="216"/>
      <c r="F7" s="218"/>
      <c r="G7" s="219"/>
      <c r="H7" s="215" t="s">
        <v>62</v>
      </c>
      <c r="I7" s="224" t="s">
        <v>63</v>
      </c>
      <c r="J7" s="225"/>
      <c r="K7" s="225"/>
      <c r="L7" s="225"/>
      <c r="M7" s="225"/>
      <c r="N7" s="225"/>
      <c r="O7" s="226"/>
      <c r="P7" s="226"/>
      <c r="Q7" s="219"/>
    </row>
    <row r="8" spans="2:17" ht="110.25">
      <c r="B8" s="216"/>
      <c r="C8" s="216"/>
      <c r="D8" s="216"/>
      <c r="E8" s="216"/>
      <c r="F8" s="218"/>
      <c r="G8" s="219"/>
      <c r="H8" s="219"/>
      <c r="I8" s="38" t="s">
        <v>64</v>
      </c>
      <c r="J8" s="38" t="s">
        <v>65</v>
      </c>
      <c r="K8" s="217" t="s">
        <v>66</v>
      </c>
      <c r="L8" s="227"/>
      <c r="M8" s="38" t="s">
        <v>67</v>
      </c>
      <c r="N8" s="74" t="s">
        <v>132</v>
      </c>
      <c r="O8" s="74" t="s">
        <v>133</v>
      </c>
      <c r="P8" s="74" t="s">
        <v>134</v>
      </c>
      <c r="Q8" s="223"/>
    </row>
    <row r="9" spans="2:17">
      <c r="B9" s="35">
        <v>1</v>
      </c>
      <c r="C9" s="35">
        <v>2</v>
      </c>
      <c r="D9" s="35">
        <v>3</v>
      </c>
      <c r="E9" s="35">
        <v>4</v>
      </c>
      <c r="F9" s="35">
        <v>5</v>
      </c>
      <c r="G9" s="35">
        <v>6</v>
      </c>
      <c r="H9" s="35">
        <v>7</v>
      </c>
      <c r="I9" s="35">
        <v>8</v>
      </c>
      <c r="J9" s="35">
        <v>9</v>
      </c>
      <c r="K9" s="209">
        <v>10</v>
      </c>
      <c r="L9" s="210"/>
      <c r="M9" s="35">
        <v>11</v>
      </c>
      <c r="N9" s="35">
        <v>13</v>
      </c>
      <c r="O9" s="35">
        <v>14</v>
      </c>
      <c r="P9" s="35"/>
      <c r="Q9" s="35">
        <v>16</v>
      </c>
    </row>
    <row r="10" spans="2:17">
      <c r="B10" s="211" t="s">
        <v>68</v>
      </c>
      <c r="C10" s="186">
        <v>600</v>
      </c>
      <c r="D10" s="186">
        <v>60014</v>
      </c>
      <c r="E10" s="208" t="s">
        <v>135</v>
      </c>
      <c r="F10" s="186" t="s">
        <v>136</v>
      </c>
      <c r="G10" s="193">
        <v>1600000</v>
      </c>
      <c r="H10" s="193">
        <v>0</v>
      </c>
      <c r="I10" s="193">
        <v>0</v>
      </c>
      <c r="J10" s="193">
        <v>0</v>
      </c>
      <c r="K10" s="75" t="s">
        <v>70</v>
      </c>
      <c r="L10" s="76">
        <v>0</v>
      </c>
      <c r="M10" s="183">
        <v>0</v>
      </c>
      <c r="N10" s="196">
        <v>800000</v>
      </c>
      <c r="O10" s="196">
        <v>800000</v>
      </c>
      <c r="P10" s="151"/>
      <c r="Q10" s="186" t="s">
        <v>137</v>
      </c>
    </row>
    <row r="11" spans="2:17">
      <c r="B11" s="199"/>
      <c r="C11" s="187"/>
      <c r="D11" s="187"/>
      <c r="E11" s="201"/>
      <c r="F11" s="187"/>
      <c r="G11" s="194"/>
      <c r="H11" s="194"/>
      <c r="I11" s="194"/>
      <c r="J11" s="194"/>
      <c r="K11" s="78" t="s">
        <v>72</v>
      </c>
      <c r="L11" s="79">
        <v>0</v>
      </c>
      <c r="M11" s="184"/>
      <c r="N11" s="197"/>
      <c r="O11" s="197"/>
      <c r="P11" s="152">
        <v>0</v>
      </c>
      <c r="Q11" s="187"/>
    </row>
    <row r="12" spans="2:17">
      <c r="B12" s="200"/>
      <c r="C12" s="188"/>
      <c r="D12" s="188"/>
      <c r="E12" s="202"/>
      <c r="F12" s="188"/>
      <c r="G12" s="195"/>
      <c r="H12" s="195"/>
      <c r="I12" s="195"/>
      <c r="J12" s="195"/>
      <c r="K12" s="81" t="s">
        <v>73</v>
      </c>
      <c r="L12" s="82">
        <v>0</v>
      </c>
      <c r="M12" s="185"/>
      <c r="N12" s="198"/>
      <c r="O12" s="198"/>
      <c r="P12" s="153"/>
      <c r="Q12" s="188"/>
    </row>
    <row r="13" spans="2:17">
      <c r="B13" s="199" t="s">
        <v>76</v>
      </c>
      <c r="C13" s="187">
        <v>600</v>
      </c>
      <c r="D13" s="187">
        <v>60014</v>
      </c>
      <c r="E13" s="208" t="s">
        <v>135</v>
      </c>
      <c r="F13" s="186" t="s">
        <v>242</v>
      </c>
      <c r="G13" s="205">
        <v>3000000</v>
      </c>
      <c r="H13" s="193">
        <v>0</v>
      </c>
      <c r="I13" s="193">
        <v>0</v>
      </c>
      <c r="J13" s="193">
        <v>0</v>
      </c>
      <c r="K13" s="75" t="s">
        <v>70</v>
      </c>
      <c r="L13" s="76">
        <v>0</v>
      </c>
      <c r="M13" s="183">
        <v>0</v>
      </c>
      <c r="N13" s="196">
        <v>2400000</v>
      </c>
      <c r="O13" s="196">
        <v>300000</v>
      </c>
      <c r="P13" s="151"/>
      <c r="Q13" s="186" t="s">
        <v>137</v>
      </c>
    </row>
    <row r="14" spans="2:17">
      <c r="B14" s="199"/>
      <c r="C14" s="187"/>
      <c r="D14" s="187"/>
      <c r="E14" s="201"/>
      <c r="F14" s="203"/>
      <c r="G14" s="206"/>
      <c r="H14" s="194"/>
      <c r="I14" s="194"/>
      <c r="J14" s="194"/>
      <c r="K14" s="78" t="s">
        <v>72</v>
      </c>
      <c r="L14" s="79">
        <v>0</v>
      </c>
      <c r="M14" s="184"/>
      <c r="N14" s="197"/>
      <c r="O14" s="197"/>
      <c r="P14" s="152">
        <v>300000</v>
      </c>
      <c r="Q14" s="187"/>
    </row>
    <row r="15" spans="2:17" ht="59.25" customHeight="1">
      <c r="B15" s="200"/>
      <c r="C15" s="188"/>
      <c r="D15" s="188"/>
      <c r="E15" s="202"/>
      <c r="F15" s="204"/>
      <c r="G15" s="207"/>
      <c r="H15" s="195"/>
      <c r="I15" s="195"/>
      <c r="J15" s="195"/>
      <c r="K15" s="81" t="s">
        <v>73</v>
      </c>
      <c r="L15" s="82">
        <v>0</v>
      </c>
      <c r="M15" s="185"/>
      <c r="N15" s="198"/>
      <c r="O15" s="198"/>
      <c r="P15" s="153"/>
      <c r="Q15" s="188"/>
    </row>
    <row r="16" spans="2:17">
      <c r="B16" s="199" t="s">
        <v>77</v>
      </c>
      <c r="C16" s="187">
        <v>600</v>
      </c>
      <c r="D16" s="187">
        <v>60014</v>
      </c>
      <c r="E16" s="208" t="s">
        <v>135</v>
      </c>
      <c r="F16" s="186" t="s">
        <v>138</v>
      </c>
      <c r="G16" s="205">
        <v>1592000</v>
      </c>
      <c r="H16" s="193">
        <v>842000</v>
      </c>
      <c r="I16" s="193">
        <v>842000</v>
      </c>
      <c r="J16" s="193">
        <v>0</v>
      </c>
      <c r="K16" s="75" t="s">
        <v>70</v>
      </c>
      <c r="L16" s="76">
        <v>0</v>
      </c>
      <c r="M16" s="183">
        <v>0</v>
      </c>
      <c r="N16" s="196">
        <v>750000</v>
      </c>
      <c r="O16" s="183">
        <v>0</v>
      </c>
      <c r="P16" s="77"/>
      <c r="Q16" s="186" t="s">
        <v>137</v>
      </c>
    </row>
    <row r="17" spans="2:17">
      <c r="B17" s="199"/>
      <c r="C17" s="187"/>
      <c r="D17" s="187"/>
      <c r="E17" s="201"/>
      <c r="F17" s="203"/>
      <c r="G17" s="206"/>
      <c r="H17" s="194"/>
      <c r="I17" s="194"/>
      <c r="J17" s="194"/>
      <c r="K17" s="78" t="s">
        <v>72</v>
      </c>
      <c r="L17" s="79">
        <v>0</v>
      </c>
      <c r="M17" s="184"/>
      <c r="N17" s="197"/>
      <c r="O17" s="184"/>
      <c r="P17" s="80">
        <v>0</v>
      </c>
      <c r="Q17" s="187"/>
    </row>
    <row r="18" spans="2:17">
      <c r="B18" s="200"/>
      <c r="C18" s="188"/>
      <c r="D18" s="188"/>
      <c r="E18" s="202"/>
      <c r="F18" s="204"/>
      <c r="G18" s="207"/>
      <c r="H18" s="195"/>
      <c r="I18" s="195"/>
      <c r="J18" s="195"/>
      <c r="K18" s="81" t="s">
        <v>73</v>
      </c>
      <c r="L18" s="82">
        <v>0</v>
      </c>
      <c r="M18" s="185"/>
      <c r="N18" s="198"/>
      <c r="O18" s="185"/>
      <c r="P18" s="83"/>
      <c r="Q18" s="188"/>
    </row>
    <row r="19" spans="2:17">
      <c r="B19" s="199" t="s">
        <v>80</v>
      </c>
      <c r="C19" s="187">
        <v>600</v>
      </c>
      <c r="D19" s="187">
        <v>60014</v>
      </c>
      <c r="E19" s="208" t="s">
        <v>135</v>
      </c>
      <c r="F19" s="186" t="s">
        <v>139</v>
      </c>
      <c r="G19" s="205">
        <v>866000</v>
      </c>
      <c r="H19" s="193">
        <v>246000</v>
      </c>
      <c r="I19" s="193">
        <v>246000</v>
      </c>
      <c r="J19" s="193">
        <v>0</v>
      </c>
      <c r="K19" s="75" t="s">
        <v>70</v>
      </c>
      <c r="L19" s="76">
        <v>0</v>
      </c>
      <c r="M19" s="183">
        <v>0</v>
      </c>
      <c r="N19" s="196">
        <v>300000</v>
      </c>
      <c r="O19" s="196">
        <v>220000</v>
      </c>
      <c r="P19" s="77"/>
      <c r="Q19" s="186" t="s">
        <v>137</v>
      </c>
    </row>
    <row r="20" spans="2:17">
      <c r="B20" s="199"/>
      <c r="C20" s="187"/>
      <c r="D20" s="187"/>
      <c r="E20" s="201"/>
      <c r="F20" s="203"/>
      <c r="G20" s="206"/>
      <c r="H20" s="194"/>
      <c r="I20" s="194"/>
      <c r="J20" s="194"/>
      <c r="K20" s="78" t="s">
        <v>72</v>
      </c>
      <c r="L20" s="79">
        <v>0</v>
      </c>
      <c r="M20" s="184"/>
      <c r="N20" s="197"/>
      <c r="O20" s="197"/>
      <c r="P20" s="47">
        <v>100000</v>
      </c>
      <c r="Q20" s="187"/>
    </row>
    <row r="21" spans="2:17">
      <c r="B21" s="200"/>
      <c r="C21" s="188"/>
      <c r="D21" s="188"/>
      <c r="E21" s="202"/>
      <c r="F21" s="204"/>
      <c r="G21" s="207"/>
      <c r="H21" s="195"/>
      <c r="I21" s="195"/>
      <c r="J21" s="195"/>
      <c r="K21" s="81" t="s">
        <v>73</v>
      </c>
      <c r="L21" s="82">
        <v>0</v>
      </c>
      <c r="M21" s="185"/>
      <c r="N21" s="198"/>
      <c r="O21" s="198"/>
      <c r="P21" s="83"/>
      <c r="Q21" s="188"/>
    </row>
    <row r="22" spans="2:17">
      <c r="B22" s="199" t="s">
        <v>82</v>
      </c>
      <c r="C22" s="187">
        <v>600</v>
      </c>
      <c r="D22" s="187">
        <v>60014</v>
      </c>
      <c r="E22" s="208" t="s">
        <v>135</v>
      </c>
      <c r="F22" s="186" t="s">
        <v>140</v>
      </c>
      <c r="G22" s="205">
        <v>11760000</v>
      </c>
      <c r="H22" s="193">
        <v>2510000</v>
      </c>
      <c r="I22" s="193">
        <v>1510000</v>
      </c>
      <c r="J22" s="193">
        <v>1000000</v>
      </c>
      <c r="K22" s="75" t="s">
        <v>70</v>
      </c>
      <c r="L22" s="76">
        <v>0</v>
      </c>
      <c r="M22" s="183">
        <v>0</v>
      </c>
      <c r="N22" s="196">
        <v>2350000</v>
      </c>
      <c r="O22" s="196">
        <v>3000000</v>
      </c>
      <c r="P22" s="77"/>
      <c r="Q22" s="186" t="s">
        <v>137</v>
      </c>
    </row>
    <row r="23" spans="2:17">
      <c r="B23" s="199"/>
      <c r="C23" s="187"/>
      <c r="D23" s="187"/>
      <c r="E23" s="201"/>
      <c r="F23" s="203"/>
      <c r="G23" s="206"/>
      <c r="H23" s="194"/>
      <c r="I23" s="194"/>
      <c r="J23" s="194"/>
      <c r="K23" s="78" t="s">
        <v>72</v>
      </c>
      <c r="L23" s="79">
        <v>0</v>
      </c>
      <c r="M23" s="184"/>
      <c r="N23" s="197"/>
      <c r="O23" s="197"/>
      <c r="P23" s="47">
        <v>3900000</v>
      </c>
      <c r="Q23" s="187"/>
    </row>
    <row r="24" spans="2:17">
      <c r="B24" s="200"/>
      <c r="C24" s="188"/>
      <c r="D24" s="188"/>
      <c r="E24" s="202"/>
      <c r="F24" s="204"/>
      <c r="G24" s="207"/>
      <c r="H24" s="195"/>
      <c r="I24" s="195"/>
      <c r="J24" s="195"/>
      <c r="K24" s="81" t="s">
        <v>73</v>
      </c>
      <c r="L24" s="82">
        <v>0</v>
      </c>
      <c r="M24" s="185"/>
      <c r="N24" s="198"/>
      <c r="O24" s="198"/>
      <c r="P24" s="83"/>
      <c r="Q24" s="188"/>
    </row>
    <row r="25" spans="2:17">
      <c r="B25" s="84"/>
      <c r="C25" s="45"/>
      <c r="D25" s="45"/>
      <c r="E25" s="85" t="s">
        <v>141</v>
      </c>
      <c r="F25" s="186" t="s">
        <v>142</v>
      </c>
      <c r="G25" s="86"/>
      <c r="H25" s="48"/>
      <c r="I25" s="48"/>
      <c r="J25" s="48"/>
      <c r="K25" s="75" t="s">
        <v>70</v>
      </c>
      <c r="L25" s="79">
        <v>0</v>
      </c>
      <c r="M25" s="80"/>
      <c r="N25" s="47"/>
      <c r="O25" s="47"/>
      <c r="P25" s="80"/>
      <c r="Q25" s="186" t="s">
        <v>137</v>
      </c>
    </row>
    <row r="26" spans="2:17">
      <c r="B26" s="84" t="s">
        <v>83</v>
      </c>
      <c r="C26" s="45">
        <v>600</v>
      </c>
      <c r="D26" s="45">
        <v>60014</v>
      </c>
      <c r="E26" s="85" t="s">
        <v>143</v>
      </c>
      <c r="F26" s="187"/>
      <c r="G26" s="47">
        <v>4942000</v>
      </c>
      <c r="H26" s="48">
        <v>442000</v>
      </c>
      <c r="I26" s="48">
        <v>442000</v>
      </c>
      <c r="J26" s="48">
        <v>0</v>
      </c>
      <c r="K26" s="78" t="s">
        <v>72</v>
      </c>
      <c r="L26" s="79">
        <v>0</v>
      </c>
      <c r="M26" s="80">
        <v>0</v>
      </c>
      <c r="N26" s="47">
        <v>2400000</v>
      </c>
      <c r="O26" s="47">
        <v>1500000</v>
      </c>
      <c r="P26" s="152">
        <v>600000</v>
      </c>
      <c r="Q26" s="187"/>
    </row>
    <row r="27" spans="2:17">
      <c r="B27" s="87"/>
      <c r="C27" s="49"/>
      <c r="D27" s="49"/>
      <c r="E27" s="88" t="s">
        <v>144</v>
      </c>
      <c r="F27" s="188"/>
      <c r="G27" s="87"/>
      <c r="H27" s="48"/>
      <c r="I27" s="48"/>
      <c r="J27" s="48"/>
      <c r="K27" s="81" t="s">
        <v>73</v>
      </c>
      <c r="L27" s="79">
        <v>0</v>
      </c>
      <c r="M27" s="80"/>
      <c r="N27" s="47"/>
      <c r="O27" s="47"/>
      <c r="P27" s="80"/>
      <c r="Q27" s="188"/>
    </row>
    <row r="28" spans="2:17">
      <c r="B28" s="199" t="s">
        <v>85</v>
      </c>
      <c r="C28" s="187">
        <v>600</v>
      </c>
      <c r="D28" s="187">
        <v>60014</v>
      </c>
      <c r="E28" s="201" t="s">
        <v>135</v>
      </c>
      <c r="F28" s="187" t="s">
        <v>145</v>
      </c>
      <c r="G28" s="205">
        <v>471600</v>
      </c>
      <c r="H28" s="193">
        <v>120000</v>
      </c>
      <c r="I28" s="193">
        <v>120000</v>
      </c>
      <c r="J28" s="193">
        <v>0</v>
      </c>
      <c r="K28" s="75" t="s">
        <v>70</v>
      </c>
      <c r="L28" s="76">
        <v>0</v>
      </c>
      <c r="M28" s="183">
        <v>0</v>
      </c>
      <c r="N28" s="196">
        <f>200000-31700</f>
        <v>168300</v>
      </c>
      <c r="O28" s="196">
        <f>200000-16700</f>
        <v>183300</v>
      </c>
      <c r="P28" s="77"/>
      <c r="Q28" s="186" t="s">
        <v>137</v>
      </c>
    </row>
    <row r="29" spans="2:17">
      <c r="B29" s="199"/>
      <c r="C29" s="187"/>
      <c r="D29" s="187"/>
      <c r="E29" s="201"/>
      <c r="F29" s="203"/>
      <c r="G29" s="206"/>
      <c r="H29" s="194"/>
      <c r="I29" s="194"/>
      <c r="J29" s="194"/>
      <c r="K29" s="78" t="s">
        <v>72</v>
      </c>
      <c r="L29" s="79">
        <v>0</v>
      </c>
      <c r="M29" s="184"/>
      <c r="N29" s="197"/>
      <c r="O29" s="197"/>
      <c r="P29" s="80">
        <v>0</v>
      </c>
      <c r="Q29" s="187"/>
    </row>
    <row r="30" spans="2:17">
      <c r="B30" s="200"/>
      <c r="C30" s="188"/>
      <c r="D30" s="188"/>
      <c r="E30" s="202"/>
      <c r="F30" s="204"/>
      <c r="G30" s="207"/>
      <c r="H30" s="195"/>
      <c r="I30" s="195"/>
      <c r="J30" s="195"/>
      <c r="K30" s="81" t="s">
        <v>73</v>
      </c>
      <c r="L30" s="82">
        <v>0</v>
      </c>
      <c r="M30" s="185"/>
      <c r="N30" s="198"/>
      <c r="O30" s="198"/>
      <c r="P30" s="83"/>
      <c r="Q30" s="188"/>
    </row>
    <row r="31" spans="2:17">
      <c r="B31" s="84"/>
      <c r="C31" s="45"/>
      <c r="D31" s="45"/>
      <c r="E31" s="85" t="s">
        <v>141</v>
      </c>
      <c r="F31" s="186" t="s">
        <v>93</v>
      </c>
      <c r="G31" s="86"/>
      <c r="H31" s="48"/>
      <c r="I31" s="48"/>
      <c r="J31" s="48"/>
      <c r="K31" s="75" t="s">
        <v>70</v>
      </c>
      <c r="L31" s="79">
        <v>743613</v>
      </c>
      <c r="M31" s="80"/>
      <c r="N31" s="47"/>
      <c r="O31" s="47"/>
      <c r="P31" s="80"/>
      <c r="Q31" s="186" t="s">
        <v>137</v>
      </c>
    </row>
    <row r="32" spans="2:17">
      <c r="B32" s="84" t="s">
        <v>87</v>
      </c>
      <c r="C32" s="45">
        <v>600</v>
      </c>
      <c r="D32" s="45">
        <v>60014</v>
      </c>
      <c r="E32" s="85" t="s">
        <v>143</v>
      </c>
      <c r="F32" s="187"/>
      <c r="G32" s="47">
        <v>2710820</v>
      </c>
      <c r="H32" s="48">
        <v>1910820</v>
      </c>
      <c r="I32" s="48">
        <v>667207</v>
      </c>
      <c r="J32" s="48">
        <v>0</v>
      </c>
      <c r="K32" s="78" t="s">
        <v>72</v>
      </c>
      <c r="L32" s="79">
        <v>500000</v>
      </c>
      <c r="M32" s="80"/>
      <c r="N32" s="47">
        <v>400000</v>
      </c>
      <c r="O32" s="47">
        <v>400000</v>
      </c>
      <c r="P32" s="80">
        <v>0</v>
      </c>
      <c r="Q32" s="187"/>
    </row>
    <row r="33" spans="2:17" ht="46.5" customHeight="1">
      <c r="B33" s="87"/>
      <c r="C33" s="49"/>
      <c r="D33" s="49"/>
      <c r="E33" s="88" t="s">
        <v>144</v>
      </c>
      <c r="F33" s="188"/>
      <c r="G33" s="87"/>
      <c r="H33" s="48"/>
      <c r="I33" s="48"/>
      <c r="J33" s="48"/>
      <c r="K33" s="81" t="s">
        <v>73</v>
      </c>
      <c r="L33" s="79"/>
      <c r="M33" s="80"/>
      <c r="N33" s="47"/>
      <c r="O33" s="47"/>
      <c r="P33" s="80"/>
      <c r="Q33" s="188"/>
    </row>
    <row r="34" spans="2:17">
      <c r="B34" s="199" t="s">
        <v>146</v>
      </c>
      <c r="C34" s="187">
        <v>801</v>
      </c>
      <c r="D34" s="187">
        <v>80130</v>
      </c>
      <c r="E34" s="201" t="s">
        <v>135</v>
      </c>
      <c r="F34" s="187" t="s">
        <v>147</v>
      </c>
      <c r="G34" s="205">
        <v>9113000</v>
      </c>
      <c r="H34" s="193">
        <v>280000</v>
      </c>
      <c r="I34" s="193">
        <v>280000</v>
      </c>
      <c r="J34" s="193">
        <v>0</v>
      </c>
      <c r="K34" s="75" t="s">
        <v>70</v>
      </c>
      <c r="L34" s="76">
        <v>0</v>
      </c>
      <c r="M34" s="183">
        <v>0</v>
      </c>
      <c r="N34" s="196">
        <v>2000000</v>
      </c>
      <c r="O34" s="196">
        <v>3000000</v>
      </c>
      <c r="P34" s="77"/>
      <c r="Q34" s="186" t="s">
        <v>148</v>
      </c>
    </row>
    <row r="35" spans="2:17">
      <c r="B35" s="199"/>
      <c r="C35" s="187"/>
      <c r="D35" s="187"/>
      <c r="E35" s="201"/>
      <c r="F35" s="203"/>
      <c r="G35" s="206"/>
      <c r="H35" s="194"/>
      <c r="I35" s="194"/>
      <c r="J35" s="194"/>
      <c r="K35" s="78" t="s">
        <v>72</v>
      </c>
      <c r="L35" s="79">
        <v>0</v>
      </c>
      <c r="M35" s="184"/>
      <c r="N35" s="197"/>
      <c r="O35" s="197"/>
      <c r="P35" s="47">
        <v>3833000</v>
      </c>
      <c r="Q35" s="187"/>
    </row>
    <row r="36" spans="2:17">
      <c r="B36" s="200"/>
      <c r="C36" s="188"/>
      <c r="D36" s="188"/>
      <c r="E36" s="202"/>
      <c r="F36" s="204"/>
      <c r="G36" s="207"/>
      <c r="H36" s="195"/>
      <c r="I36" s="195"/>
      <c r="J36" s="195"/>
      <c r="K36" s="81" t="s">
        <v>73</v>
      </c>
      <c r="L36" s="82">
        <v>0</v>
      </c>
      <c r="M36" s="185"/>
      <c r="N36" s="198"/>
      <c r="O36" s="198"/>
      <c r="P36" s="83"/>
      <c r="Q36" s="188"/>
    </row>
    <row r="37" spans="2:17">
      <c r="B37" s="199" t="s">
        <v>149</v>
      </c>
      <c r="C37" s="201" t="s">
        <v>150</v>
      </c>
      <c r="D37" s="201" t="s">
        <v>151</v>
      </c>
      <c r="E37" s="208" t="s">
        <v>135</v>
      </c>
      <c r="F37" s="186" t="s">
        <v>152</v>
      </c>
      <c r="G37" s="205">
        <v>3083000</v>
      </c>
      <c r="H37" s="193">
        <v>2583000</v>
      </c>
      <c r="I37" s="193">
        <v>751100</v>
      </c>
      <c r="J37" s="193">
        <v>1831900</v>
      </c>
      <c r="K37" s="75" t="s">
        <v>70</v>
      </c>
      <c r="L37" s="76">
        <v>0</v>
      </c>
      <c r="M37" s="183">
        <v>0</v>
      </c>
      <c r="N37" s="196">
        <v>500000</v>
      </c>
      <c r="O37" s="183">
        <v>0</v>
      </c>
      <c r="P37" s="77"/>
      <c r="Q37" s="186" t="s">
        <v>148</v>
      </c>
    </row>
    <row r="38" spans="2:17">
      <c r="B38" s="199"/>
      <c r="C38" s="201"/>
      <c r="D38" s="201"/>
      <c r="E38" s="201"/>
      <c r="F38" s="203"/>
      <c r="G38" s="206"/>
      <c r="H38" s="194"/>
      <c r="I38" s="194"/>
      <c r="J38" s="194"/>
      <c r="K38" s="78" t="s">
        <v>72</v>
      </c>
      <c r="L38" s="79">
        <v>0</v>
      </c>
      <c r="M38" s="184"/>
      <c r="N38" s="197"/>
      <c r="O38" s="184"/>
      <c r="P38" s="80">
        <v>0</v>
      </c>
      <c r="Q38" s="187"/>
    </row>
    <row r="39" spans="2:17" ht="39.75" customHeight="1">
      <c r="B39" s="200"/>
      <c r="C39" s="202"/>
      <c r="D39" s="202"/>
      <c r="E39" s="202"/>
      <c r="F39" s="204"/>
      <c r="G39" s="207"/>
      <c r="H39" s="195"/>
      <c r="I39" s="195"/>
      <c r="J39" s="195"/>
      <c r="K39" s="81" t="s">
        <v>73</v>
      </c>
      <c r="L39" s="82">
        <v>0</v>
      </c>
      <c r="M39" s="185"/>
      <c r="N39" s="198"/>
      <c r="O39" s="185"/>
      <c r="P39" s="83"/>
      <c r="Q39" s="188"/>
    </row>
    <row r="40" spans="2:17">
      <c r="B40" s="84"/>
      <c r="C40" s="85"/>
      <c r="D40" s="85"/>
      <c r="E40" s="85"/>
      <c r="F40" s="186" t="s">
        <v>117</v>
      </c>
      <c r="G40" s="86"/>
      <c r="H40" s="58"/>
      <c r="I40" s="58"/>
      <c r="J40" s="58"/>
      <c r="K40" s="75" t="s">
        <v>70</v>
      </c>
      <c r="L40" s="76">
        <v>0</v>
      </c>
      <c r="M40" s="80"/>
      <c r="N40" s="47"/>
      <c r="O40" s="80"/>
      <c r="P40" s="80"/>
      <c r="Q40" s="186" t="s">
        <v>153</v>
      </c>
    </row>
    <row r="41" spans="2:17">
      <c r="B41" s="84" t="s">
        <v>154</v>
      </c>
      <c r="C41" s="85" t="s">
        <v>54</v>
      </c>
      <c r="D41" s="85" t="s">
        <v>55</v>
      </c>
      <c r="E41" s="85" t="s">
        <v>158</v>
      </c>
      <c r="F41" s="187"/>
      <c r="G41" s="47">
        <v>1000000</v>
      </c>
      <c r="H41" s="48">
        <v>400000</v>
      </c>
      <c r="I41" s="48">
        <v>400000</v>
      </c>
      <c r="J41" s="48"/>
      <c r="K41" s="78" t="s">
        <v>72</v>
      </c>
      <c r="L41" s="79">
        <v>0</v>
      </c>
      <c r="M41" s="80">
        <v>0</v>
      </c>
      <c r="N41" s="47">
        <v>300000</v>
      </c>
      <c r="O41" s="47">
        <v>300000</v>
      </c>
      <c r="P41" s="80">
        <v>0</v>
      </c>
      <c r="Q41" s="187"/>
    </row>
    <row r="42" spans="2:17">
      <c r="B42" s="87"/>
      <c r="C42" s="88"/>
      <c r="D42" s="88"/>
      <c r="E42" s="88"/>
      <c r="F42" s="188"/>
      <c r="G42" s="87"/>
      <c r="H42" s="48"/>
      <c r="I42" s="48"/>
      <c r="J42" s="48"/>
      <c r="K42" s="78" t="s">
        <v>73</v>
      </c>
      <c r="L42" s="79">
        <v>0</v>
      </c>
      <c r="M42" s="80"/>
      <c r="N42" s="47"/>
      <c r="O42" s="80"/>
      <c r="P42" s="80"/>
      <c r="Q42" s="188"/>
    </row>
    <row r="43" spans="2:17">
      <c r="B43" s="199" t="s">
        <v>155</v>
      </c>
      <c r="C43" s="187">
        <v>801</v>
      </c>
      <c r="D43" s="187">
        <v>80120</v>
      </c>
      <c r="E43" s="201" t="s">
        <v>141</v>
      </c>
      <c r="F43" s="187" t="s">
        <v>156</v>
      </c>
      <c r="G43" s="205">
        <v>2700000</v>
      </c>
      <c r="H43" s="193">
        <v>1200000</v>
      </c>
      <c r="I43" s="193">
        <v>1200000</v>
      </c>
      <c r="J43" s="193"/>
      <c r="K43" s="75" t="s">
        <v>70</v>
      </c>
      <c r="L43" s="76">
        <v>0</v>
      </c>
      <c r="M43" s="183">
        <v>0</v>
      </c>
      <c r="N43" s="196">
        <v>1500000</v>
      </c>
      <c r="O43" s="183">
        <v>0</v>
      </c>
      <c r="P43" s="77"/>
      <c r="Q43" s="186" t="s">
        <v>148</v>
      </c>
    </row>
    <row r="44" spans="2:17">
      <c r="B44" s="199"/>
      <c r="C44" s="187"/>
      <c r="D44" s="187"/>
      <c r="E44" s="201"/>
      <c r="F44" s="203"/>
      <c r="G44" s="206"/>
      <c r="H44" s="194"/>
      <c r="I44" s="194"/>
      <c r="J44" s="194"/>
      <c r="K44" s="78" t="s">
        <v>72</v>
      </c>
      <c r="L44" s="79">
        <v>0</v>
      </c>
      <c r="M44" s="184"/>
      <c r="N44" s="197"/>
      <c r="O44" s="184"/>
      <c r="P44" s="80">
        <v>0</v>
      </c>
      <c r="Q44" s="187"/>
    </row>
    <row r="45" spans="2:17">
      <c r="B45" s="200"/>
      <c r="C45" s="188"/>
      <c r="D45" s="188"/>
      <c r="E45" s="202"/>
      <c r="F45" s="204"/>
      <c r="G45" s="207"/>
      <c r="H45" s="195"/>
      <c r="I45" s="195"/>
      <c r="J45" s="195"/>
      <c r="K45" s="81" t="s">
        <v>73</v>
      </c>
      <c r="L45" s="82">
        <v>0</v>
      </c>
      <c r="M45" s="185"/>
      <c r="N45" s="198"/>
      <c r="O45" s="185"/>
      <c r="P45" s="83"/>
      <c r="Q45" s="188"/>
    </row>
    <row r="46" spans="2:17" ht="18">
      <c r="B46" s="189" t="s">
        <v>45</v>
      </c>
      <c r="C46" s="190"/>
      <c r="D46" s="190"/>
      <c r="E46" s="190"/>
      <c r="F46" s="191"/>
      <c r="G46" s="22">
        <f>SUM(G10:G45)</f>
        <v>42838420</v>
      </c>
      <c r="H46" s="22">
        <f>SUM(H10:H45)</f>
        <v>10533820</v>
      </c>
      <c r="I46" s="22">
        <f>SUM(I10:I45)</f>
        <v>6458307</v>
      </c>
      <c r="J46" s="22">
        <f>SUM(J10:J45)</f>
        <v>2831900</v>
      </c>
      <c r="K46" s="89"/>
      <c r="L46" s="90">
        <f>SUM(L10:L45)</f>
        <v>1243613</v>
      </c>
      <c r="M46" s="22">
        <f>SUM(M10:M45)</f>
        <v>0</v>
      </c>
      <c r="N46" s="22">
        <f>+N43+N41+N37+N34+N32+N28+N26+N22+N19+N16+N13+N10</f>
        <v>13868300</v>
      </c>
      <c r="O46" s="22">
        <f>O10+O13+O16+O19+O22+O26+O28+O32+O34+O37+O41+O43</f>
        <v>9703300</v>
      </c>
      <c r="P46" s="22">
        <f>P11+P14+P17+P20+P23+P26+P29+P32+P35+P38+P41+P44</f>
        <v>8733000</v>
      </c>
      <c r="Q46" s="91" t="s">
        <v>123</v>
      </c>
    </row>
    <row r="47" spans="2:17">
      <c r="B47" s="192" t="s">
        <v>157</v>
      </c>
      <c r="C47" s="192"/>
      <c r="D47" s="192"/>
      <c r="E47" s="192"/>
      <c r="F47" s="192"/>
      <c r="G47" s="192"/>
      <c r="H47" s="192"/>
      <c r="I47" s="192"/>
      <c r="J47" s="71"/>
      <c r="K47" s="71"/>
      <c r="L47" s="71"/>
      <c r="M47" s="72"/>
      <c r="N47" s="72"/>
      <c r="O47" s="72"/>
      <c r="P47" s="72"/>
      <c r="Q47" s="72"/>
    </row>
    <row r="48" spans="2:17">
      <c r="B48" s="92" t="s">
        <v>125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2"/>
      <c r="N48" s="72"/>
      <c r="O48" s="72"/>
      <c r="P48" s="72"/>
      <c r="Q48" s="72"/>
    </row>
    <row r="49" spans="2:17">
      <c r="B49" s="92" t="s">
        <v>126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2"/>
      <c r="N49" s="72"/>
      <c r="O49" s="72"/>
      <c r="P49" s="72"/>
      <c r="Q49" s="72"/>
    </row>
    <row r="50" spans="2:17" ht="15.75">
      <c r="B50" s="92" t="s">
        <v>127</v>
      </c>
      <c r="C50" s="71"/>
      <c r="D50" s="71"/>
      <c r="E50" s="71"/>
      <c r="F50" s="71"/>
      <c r="G50" s="93"/>
      <c r="H50" s="71"/>
      <c r="I50" s="71"/>
      <c r="J50" s="71"/>
      <c r="K50" s="71"/>
      <c r="L50" s="71"/>
      <c r="M50" s="72"/>
      <c r="N50" s="72"/>
      <c r="O50" s="72"/>
      <c r="P50" s="72"/>
      <c r="Q50" s="72"/>
    </row>
    <row r="51" spans="2:17" ht="15.75">
      <c r="B51" s="92" t="s">
        <v>128</v>
      </c>
      <c r="C51" s="71"/>
      <c r="D51" s="71"/>
      <c r="E51" s="71"/>
      <c r="F51" s="71"/>
      <c r="G51" s="93"/>
      <c r="H51" s="71"/>
      <c r="I51" s="71"/>
      <c r="J51" s="71"/>
      <c r="K51" s="71"/>
      <c r="L51" s="71"/>
      <c r="M51" s="72"/>
      <c r="N51" s="72"/>
      <c r="O51" s="72"/>
      <c r="P51" s="72"/>
      <c r="Q51" s="72"/>
    </row>
  </sheetData>
  <mergeCells count="139">
    <mergeCell ref="B3:Q3"/>
    <mergeCell ref="B4:Q4"/>
    <mergeCell ref="B6:B8"/>
    <mergeCell ref="C6:C8"/>
    <mergeCell ref="D6:D8"/>
    <mergeCell ref="E6:E8"/>
    <mergeCell ref="F6:F8"/>
    <mergeCell ref="G6:G8"/>
    <mergeCell ref="H6:P6"/>
    <mergeCell ref="Q6:Q8"/>
    <mergeCell ref="H7:H8"/>
    <mergeCell ref="I7:P7"/>
    <mergeCell ref="K8:L8"/>
    <mergeCell ref="K9:L9"/>
    <mergeCell ref="B10:B12"/>
    <mergeCell ref="C10:C12"/>
    <mergeCell ref="D10:D12"/>
    <mergeCell ref="E10:E12"/>
    <mergeCell ref="F10:F12"/>
    <mergeCell ref="G10:G12"/>
    <mergeCell ref="Q10:Q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H10:H12"/>
    <mergeCell ref="I10:I12"/>
    <mergeCell ref="J10:J12"/>
    <mergeCell ref="M10:M12"/>
    <mergeCell ref="N10:N12"/>
    <mergeCell ref="O10:O12"/>
    <mergeCell ref="M13:M15"/>
    <mergeCell ref="N13:N15"/>
    <mergeCell ref="O13:O15"/>
    <mergeCell ref="Q13:Q15"/>
    <mergeCell ref="B16:B18"/>
    <mergeCell ref="C16:C18"/>
    <mergeCell ref="D16:D18"/>
    <mergeCell ref="E16:E18"/>
    <mergeCell ref="F16:F18"/>
    <mergeCell ref="G16:G18"/>
    <mergeCell ref="Q16:Q18"/>
    <mergeCell ref="H16:H18"/>
    <mergeCell ref="I16:I18"/>
    <mergeCell ref="J16:J18"/>
    <mergeCell ref="M16:M18"/>
    <mergeCell ref="N16:N18"/>
    <mergeCell ref="O16:O18"/>
    <mergeCell ref="M19:M21"/>
    <mergeCell ref="N19:N21"/>
    <mergeCell ref="O19:O21"/>
    <mergeCell ref="Q19:Q21"/>
    <mergeCell ref="B22:B24"/>
    <mergeCell ref="C22:C24"/>
    <mergeCell ref="D22:D24"/>
    <mergeCell ref="E22:E24"/>
    <mergeCell ref="F22:F24"/>
    <mergeCell ref="G22:G24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O28:O30"/>
    <mergeCell ref="Q28:Q30"/>
    <mergeCell ref="Q22:Q24"/>
    <mergeCell ref="F25:F27"/>
    <mergeCell ref="Q25:Q27"/>
    <mergeCell ref="J22:J24"/>
    <mergeCell ref="M22:M24"/>
    <mergeCell ref="N22:N24"/>
    <mergeCell ref="O22:O24"/>
    <mergeCell ref="F28:F30"/>
    <mergeCell ref="G28:G30"/>
    <mergeCell ref="H28:H30"/>
    <mergeCell ref="H22:H24"/>
    <mergeCell ref="I22:I24"/>
    <mergeCell ref="I28:I30"/>
    <mergeCell ref="I37:I39"/>
    <mergeCell ref="B37:B39"/>
    <mergeCell ref="C37:C39"/>
    <mergeCell ref="D37:D39"/>
    <mergeCell ref="J28:J30"/>
    <mergeCell ref="M28:M30"/>
    <mergeCell ref="N28:N30"/>
    <mergeCell ref="B28:B30"/>
    <mergeCell ref="C28:C30"/>
    <mergeCell ref="D28:D30"/>
    <mergeCell ref="E28:E30"/>
    <mergeCell ref="F31:F33"/>
    <mergeCell ref="E37:E39"/>
    <mergeCell ref="F37:F39"/>
    <mergeCell ref="Q31:Q33"/>
    <mergeCell ref="B34:B36"/>
    <mergeCell ref="C34:C36"/>
    <mergeCell ref="D34:D36"/>
    <mergeCell ref="E34:E36"/>
    <mergeCell ref="F34:F36"/>
    <mergeCell ref="G34:G36"/>
    <mergeCell ref="H34:H36"/>
    <mergeCell ref="I34:I36"/>
    <mergeCell ref="J34:J36"/>
    <mergeCell ref="M34:M36"/>
    <mergeCell ref="N34:N36"/>
    <mergeCell ref="O34:O36"/>
    <mergeCell ref="Q34:Q36"/>
    <mergeCell ref="O37:O39"/>
    <mergeCell ref="Q43:Q45"/>
    <mergeCell ref="B46:F46"/>
    <mergeCell ref="B47:I47"/>
    <mergeCell ref="H43:H45"/>
    <mergeCell ref="I43:I45"/>
    <mergeCell ref="J43:J45"/>
    <mergeCell ref="M43:M45"/>
    <mergeCell ref="N43:N45"/>
    <mergeCell ref="O43:O45"/>
    <mergeCell ref="B43:B45"/>
    <mergeCell ref="C43:C45"/>
    <mergeCell ref="D43:D45"/>
    <mergeCell ref="E43:E45"/>
    <mergeCell ref="F43:F45"/>
    <mergeCell ref="G43:G45"/>
    <mergeCell ref="Q37:Q39"/>
    <mergeCell ref="F40:F42"/>
    <mergeCell ref="Q40:Q42"/>
    <mergeCell ref="J37:J39"/>
    <mergeCell ref="M37:M39"/>
    <mergeCell ref="N37:N39"/>
    <mergeCell ref="G37:G39"/>
    <mergeCell ref="H37:H39"/>
  </mergeCells>
  <pageMargins left="0.7" right="0.7" top="0.75" bottom="0.75" header="0.3" footer="0.3"/>
  <pageSetup paperSize="9" scale="45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N133"/>
  <sheetViews>
    <sheetView topLeftCell="F120" workbookViewId="0">
      <selection activeCell="H138" sqref="H138"/>
    </sheetView>
  </sheetViews>
  <sheetFormatPr defaultRowHeight="15"/>
  <cols>
    <col min="6" max="6" width="31.5703125" customWidth="1"/>
    <col min="7" max="7" width="19.28515625" customWidth="1"/>
    <col min="8" max="8" width="22.85546875" customWidth="1"/>
    <col min="9" max="10" width="20.140625" customWidth="1"/>
    <col min="12" max="12" width="19.5703125" customWidth="1"/>
    <col min="14" max="14" width="23.140625" customWidth="1"/>
  </cols>
  <sheetData>
    <row r="3" spans="2:14" ht="25.5" customHeight="1">
      <c r="B3" s="242" t="s">
        <v>56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2:14" ht="38.25" customHeight="1">
      <c r="B4" s="244" t="s">
        <v>434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2:14" ht="15.7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7"/>
      <c r="N5" s="2" t="s">
        <v>1</v>
      </c>
    </row>
    <row r="6" spans="2:14" ht="15.75">
      <c r="B6" s="215" t="s">
        <v>57</v>
      </c>
      <c r="C6" s="215" t="s">
        <v>2</v>
      </c>
      <c r="D6" s="215" t="s">
        <v>3</v>
      </c>
      <c r="E6" s="215" t="s">
        <v>4</v>
      </c>
      <c r="F6" s="217" t="s">
        <v>58</v>
      </c>
      <c r="G6" s="215" t="s">
        <v>59</v>
      </c>
      <c r="H6" s="240" t="s">
        <v>60</v>
      </c>
      <c r="I6" s="241"/>
      <c r="J6" s="241"/>
      <c r="K6" s="241"/>
      <c r="L6" s="241"/>
      <c r="M6" s="241"/>
      <c r="N6" s="215" t="s">
        <v>61</v>
      </c>
    </row>
    <row r="7" spans="2:14" ht="15.75">
      <c r="B7" s="216"/>
      <c r="C7" s="216"/>
      <c r="D7" s="216"/>
      <c r="E7" s="216"/>
      <c r="F7" s="218"/>
      <c r="G7" s="219"/>
      <c r="H7" s="215" t="s">
        <v>62</v>
      </c>
      <c r="I7" s="240" t="s">
        <v>63</v>
      </c>
      <c r="J7" s="241"/>
      <c r="K7" s="241"/>
      <c r="L7" s="241"/>
      <c r="M7" s="241"/>
      <c r="N7" s="219"/>
    </row>
    <row r="8" spans="2:14" ht="110.25">
      <c r="B8" s="216"/>
      <c r="C8" s="216"/>
      <c r="D8" s="216"/>
      <c r="E8" s="216"/>
      <c r="F8" s="218"/>
      <c r="G8" s="219"/>
      <c r="H8" s="219"/>
      <c r="I8" s="38" t="s">
        <v>64</v>
      </c>
      <c r="J8" s="38" t="s">
        <v>65</v>
      </c>
      <c r="K8" s="217" t="s">
        <v>66</v>
      </c>
      <c r="L8" s="227"/>
      <c r="M8" s="38" t="s">
        <v>67</v>
      </c>
      <c r="N8" s="223"/>
    </row>
    <row r="9" spans="2:14">
      <c r="B9" s="35">
        <v>1</v>
      </c>
      <c r="C9" s="35">
        <v>2</v>
      </c>
      <c r="D9" s="35">
        <v>3</v>
      </c>
      <c r="E9" s="35">
        <v>4</v>
      </c>
      <c r="F9" s="35">
        <v>5</v>
      </c>
      <c r="G9" s="35">
        <v>6</v>
      </c>
      <c r="H9" s="35">
        <v>7</v>
      </c>
      <c r="I9" s="35">
        <v>8</v>
      </c>
      <c r="J9" s="35">
        <v>9</v>
      </c>
      <c r="K9" s="209">
        <v>10</v>
      </c>
      <c r="L9" s="210"/>
      <c r="M9" s="35">
        <v>11</v>
      </c>
      <c r="N9" s="35">
        <v>12</v>
      </c>
    </row>
    <row r="10" spans="2:14" ht="15.75">
      <c r="B10" s="187" t="s">
        <v>68</v>
      </c>
      <c r="C10" s="187">
        <v>600</v>
      </c>
      <c r="D10" s="187">
        <v>60013</v>
      </c>
      <c r="E10" s="187">
        <v>6300</v>
      </c>
      <c r="F10" s="230" t="s">
        <v>69</v>
      </c>
      <c r="G10" s="234">
        <v>112500</v>
      </c>
      <c r="H10" s="196">
        <v>112500</v>
      </c>
      <c r="I10" s="196">
        <v>112500</v>
      </c>
      <c r="J10" s="196">
        <v>0</v>
      </c>
      <c r="K10" s="39" t="s">
        <v>70</v>
      </c>
      <c r="L10" s="40">
        <v>0</v>
      </c>
      <c r="M10" s="193">
        <v>0</v>
      </c>
      <c r="N10" s="186" t="s">
        <v>71</v>
      </c>
    </row>
    <row r="11" spans="2:14" ht="15.75">
      <c r="B11" s="187"/>
      <c r="C11" s="187"/>
      <c r="D11" s="187"/>
      <c r="E11" s="187"/>
      <c r="F11" s="232"/>
      <c r="G11" s="234"/>
      <c r="H11" s="197"/>
      <c r="I11" s="197"/>
      <c r="J11" s="197"/>
      <c r="K11" s="41" t="s">
        <v>72</v>
      </c>
      <c r="L11" s="42">
        <v>0</v>
      </c>
      <c r="M11" s="194"/>
      <c r="N11" s="187"/>
    </row>
    <row r="12" spans="2:14" ht="90" customHeight="1">
      <c r="B12" s="188"/>
      <c r="C12" s="188"/>
      <c r="D12" s="188"/>
      <c r="E12" s="188"/>
      <c r="F12" s="233"/>
      <c r="G12" s="235"/>
      <c r="H12" s="198"/>
      <c r="I12" s="198"/>
      <c r="J12" s="198"/>
      <c r="K12" s="43" t="s">
        <v>73</v>
      </c>
      <c r="L12" s="44">
        <v>0</v>
      </c>
      <c r="M12" s="195"/>
      <c r="N12" s="188"/>
    </row>
    <row r="13" spans="2:14" ht="15.75">
      <c r="B13" s="45"/>
      <c r="C13" s="45"/>
      <c r="D13" s="45"/>
      <c r="E13" s="45"/>
      <c r="F13" s="229" t="s">
        <v>74</v>
      </c>
      <c r="G13" s="46"/>
      <c r="H13" s="47"/>
      <c r="I13" s="47"/>
      <c r="J13" s="47"/>
      <c r="K13" s="39" t="s">
        <v>70</v>
      </c>
      <c r="L13" s="42">
        <v>0</v>
      </c>
      <c r="M13" s="48"/>
      <c r="N13" s="186" t="s">
        <v>75</v>
      </c>
    </row>
    <row r="14" spans="2:14" ht="15.75">
      <c r="B14" s="45" t="s">
        <v>76</v>
      </c>
      <c r="C14" s="45">
        <v>600</v>
      </c>
      <c r="D14" s="45">
        <v>60014</v>
      </c>
      <c r="E14" s="45">
        <v>6050</v>
      </c>
      <c r="F14" s="230"/>
      <c r="G14" s="47">
        <v>376793</v>
      </c>
      <c r="H14" s="47">
        <v>376793</v>
      </c>
      <c r="I14" s="47">
        <v>376793</v>
      </c>
      <c r="J14" s="47"/>
      <c r="K14" s="41" t="s">
        <v>72</v>
      </c>
      <c r="L14" s="42">
        <v>0</v>
      </c>
      <c r="M14" s="48"/>
      <c r="N14" s="187"/>
    </row>
    <row r="15" spans="2:14" ht="15.75">
      <c r="B15" s="45"/>
      <c r="C15" s="49"/>
      <c r="D15" s="49"/>
      <c r="E15" s="49"/>
      <c r="F15" s="231"/>
      <c r="G15" s="50"/>
      <c r="H15" s="47"/>
      <c r="I15" s="47"/>
      <c r="J15" s="47"/>
      <c r="K15" s="43" t="s">
        <v>73</v>
      </c>
      <c r="L15" s="42">
        <v>0</v>
      </c>
      <c r="M15" s="48"/>
      <c r="N15" s="188"/>
    </row>
    <row r="16" spans="2:14" ht="15.75">
      <c r="B16" s="186" t="s">
        <v>77</v>
      </c>
      <c r="C16" s="187">
        <v>600</v>
      </c>
      <c r="D16" s="187">
        <v>60014</v>
      </c>
      <c r="E16" s="187">
        <v>6050</v>
      </c>
      <c r="F16" s="230" t="s">
        <v>78</v>
      </c>
      <c r="G16" s="234">
        <v>219000</v>
      </c>
      <c r="H16" s="196">
        <v>219000</v>
      </c>
      <c r="I16" s="196">
        <v>219000</v>
      </c>
      <c r="J16" s="196"/>
      <c r="K16" s="39" t="s">
        <v>70</v>
      </c>
      <c r="L16" s="40">
        <v>0</v>
      </c>
      <c r="M16" s="193">
        <v>0</v>
      </c>
      <c r="N16" s="186" t="s">
        <v>75</v>
      </c>
    </row>
    <row r="17" spans="2:14" ht="15.75">
      <c r="B17" s="187"/>
      <c r="C17" s="187"/>
      <c r="D17" s="187"/>
      <c r="E17" s="187"/>
      <c r="F17" s="232"/>
      <c r="G17" s="234"/>
      <c r="H17" s="197"/>
      <c r="I17" s="197"/>
      <c r="J17" s="197"/>
      <c r="K17" s="41" t="s">
        <v>72</v>
      </c>
      <c r="L17" s="42">
        <v>0</v>
      </c>
      <c r="M17" s="194"/>
      <c r="N17" s="187"/>
    </row>
    <row r="18" spans="2:14" ht="15.75">
      <c r="B18" s="188"/>
      <c r="C18" s="188"/>
      <c r="D18" s="188"/>
      <c r="E18" s="188"/>
      <c r="F18" s="233"/>
      <c r="G18" s="235"/>
      <c r="H18" s="198"/>
      <c r="I18" s="198"/>
      <c r="J18" s="198"/>
      <c r="K18" s="43" t="s">
        <v>73</v>
      </c>
      <c r="L18" s="44">
        <v>0</v>
      </c>
      <c r="M18" s="195"/>
      <c r="N18" s="188"/>
    </row>
    <row r="19" spans="2:14" ht="15.75">
      <c r="B19" s="45"/>
      <c r="C19" s="45"/>
      <c r="D19" s="45"/>
      <c r="E19" s="45"/>
      <c r="F19" s="229" t="s">
        <v>79</v>
      </c>
      <c r="G19" s="46"/>
      <c r="H19" s="47"/>
      <c r="I19" s="47"/>
      <c r="J19" s="47"/>
      <c r="K19" s="39" t="s">
        <v>70</v>
      </c>
      <c r="L19" s="42">
        <v>0</v>
      </c>
      <c r="M19" s="48"/>
      <c r="N19" s="186" t="s">
        <v>75</v>
      </c>
    </row>
    <row r="20" spans="2:14" ht="15.75">
      <c r="B20" s="45" t="s">
        <v>80</v>
      </c>
      <c r="C20" s="45">
        <v>600</v>
      </c>
      <c r="D20" s="45">
        <v>60014</v>
      </c>
      <c r="E20" s="45">
        <v>6050</v>
      </c>
      <c r="F20" s="230"/>
      <c r="G20" s="46">
        <v>437000</v>
      </c>
      <c r="H20" s="47">
        <v>437000</v>
      </c>
      <c r="I20" s="47">
        <v>387000</v>
      </c>
      <c r="J20" s="47">
        <v>50000</v>
      </c>
      <c r="K20" s="41" t="s">
        <v>72</v>
      </c>
      <c r="L20" s="42">
        <v>0</v>
      </c>
      <c r="M20" s="48">
        <v>0</v>
      </c>
      <c r="N20" s="187"/>
    </row>
    <row r="21" spans="2:14" ht="15.75">
      <c r="B21" s="49"/>
      <c r="C21" s="49"/>
      <c r="D21" s="49"/>
      <c r="E21" s="49"/>
      <c r="F21" s="231"/>
      <c r="G21" s="51"/>
      <c r="H21" s="50"/>
      <c r="I21" s="50"/>
      <c r="J21" s="50"/>
      <c r="K21" s="43" t="s">
        <v>73</v>
      </c>
      <c r="L21" s="44">
        <v>0</v>
      </c>
      <c r="M21" s="52"/>
      <c r="N21" s="188"/>
    </row>
    <row r="22" spans="2:14" ht="15.75">
      <c r="B22" s="45"/>
      <c r="C22" s="45"/>
      <c r="D22" s="45"/>
      <c r="E22" s="45"/>
      <c r="F22" s="229" t="s">
        <v>81</v>
      </c>
      <c r="G22" s="46"/>
      <c r="H22" s="47"/>
      <c r="I22" s="47"/>
      <c r="J22" s="47"/>
      <c r="K22" s="39" t="s">
        <v>70</v>
      </c>
      <c r="L22" s="42">
        <v>0</v>
      </c>
      <c r="M22" s="48"/>
      <c r="N22" s="186" t="s">
        <v>75</v>
      </c>
    </row>
    <row r="23" spans="2:14" ht="15.75">
      <c r="B23" s="45" t="s">
        <v>82</v>
      </c>
      <c r="C23" s="45">
        <v>600</v>
      </c>
      <c r="D23" s="45">
        <v>60014</v>
      </c>
      <c r="E23" s="45">
        <v>6050</v>
      </c>
      <c r="F23" s="230"/>
      <c r="G23" s="46">
        <v>610000</v>
      </c>
      <c r="H23" s="47">
        <v>610000</v>
      </c>
      <c r="I23" s="47">
        <v>610000</v>
      </c>
      <c r="J23" s="47"/>
      <c r="K23" s="41" t="s">
        <v>72</v>
      </c>
      <c r="L23" s="42">
        <v>0</v>
      </c>
      <c r="M23" s="48">
        <v>0</v>
      </c>
      <c r="N23" s="187"/>
    </row>
    <row r="24" spans="2:14" ht="15.75">
      <c r="B24" s="45"/>
      <c r="C24" s="49"/>
      <c r="D24" s="49"/>
      <c r="E24" s="49"/>
      <c r="F24" s="231"/>
      <c r="G24" s="50"/>
      <c r="H24" s="47"/>
      <c r="I24" s="47"/>
      <c r="J24" s="47"/>
      <c r="K24" s="43" t="s">
        <v>73</v>
      </c>
      <c r="L24" s="42">
        <v>0</v>
      </c>
      <c r="M24" s="48"/>
      <c r="N24" s="188"/>
    </row>
    <row r="25" spans="2:14" ht="15.75">
      <c r="B25" s="186" t="s">
        <v>83</v>
      </c>
      <c r="C25" s="187">
        <v>600</v>
      </c>
      <c r="D25" s="187">
        <v>60014</v>
      </c>
      <c r="E25" s="187">
        <v>6050</v>
      </c>
      <c r="F25" s="229" t="s">
        <v>84</v>
      </c>
      <c r="G25" s="234">
        <v>120000</v>
      </c>
      <c r="H25" s="196">
        <v>120000</v>
      </c>
      <c r="I25" s="196">
        <v>120000</v>
      </c>
      <c r="J25" s="196">
        <v>0</v>
      </c>
      <c r="K25" s="39" t="s">
        <v>70</v>
      </c>
      <c r="L25" s="40">
        <v>0</v>
      </c>
      <c r="M25" s="193">
        <v>0</v>
      </c>
      <c r="N25" s="186" t="s">
        <v>75</v>
      </c>
    </row>
    <row r="26" spans="2:14" ht="15.75">
      <c r="B26" s="187"/>
      <c r="C26" s="187"/>
      <c r="D26" s="187"/>
      <c r="E26" s="187"/>
      <c r="F26" s="232"/>
      <c r="G26" s="234"/>
      <c r="H26" s="197"/>
      <c r="I26" s="197"/>
      <c r="J26" s="197"/>
      <c r="K26" s="41" t="s">
        <v>72</v>
      </c>
      <c r="L26" s="42">
        <v>0</v>
      </c>
      <c r="M26" s="194"/>
      <c r="N26" s="187"/>
    </row>
    <row r="27" spans="2:14" ht="15.75">
      <c r="B27" s="188"/>
      <c r="C27" s="188"/>
      <c r="D27" s="188"/>
      <c r="E27" s="188"/>
      <c r="F27" s="233"/>
      <c r="G27" s="235"/>
      <c r="H27" s="198"/>
      <c r="I27" s="198"/>
      <c r="J27" s="198"/>
      <c r="K27" s="43" t="s">
        <v>73</v>
      </c>
      <c r="L27" s="44">
        <v>0</v>
      </c>
      <c r="M27" s="195"/>
      <c r="N27" s="188"/>
    </row>
    <row r="28" spans="2:14" ht="15.75">
      <c r="B28" s="186" t="s">
        <v>85</v>
      </c>
      <c r="C28" s="187">
        <v>600</v>
      </c>
      <c r="D28" s="187">
        <v>60014</v>
      </c>
      <c r="E28" s="187">
        <v>6050</v>
      </c>
      <c r="F28" s="230" t="s">
        <v>86</v>
      </c>
      <c r="G28" s="234">
        <v>237000</v>
      </c>
      <c r="H28" s="196">
        <v>237000</v>
      </c>
      <c r="I28" s="196">
        <v>37000</v>
      </c>
      <c r="J28" s="196">
        <v>200000</v>
      </c>
      <c r="K28" s="39" t="s">
        <v>70</v>
      </c>
      <c r="L28" s="40">
        <v>0</v>
      </c>
      <c r="M28" s="193">
        <v>0</v>
      </c>
      <c r="N28" s="186" t="s">
        <v>75</v>
      </c>
    </row>
    <row r="29" spans="2:14" ht="15.75">
      <c r="B29" s="187"/>
      <c r="C29" s="187"/>
      <c r="D29" s="187"/>
      <c r="E29" s="187"/>
      <c r="F29" s="232"/>
      <c r="G29" s="234"/>
      <c r="H29" s="197"/>
      <c r="I29" s="197"/>
      <c r="J29" s="197"/>
      <c r="K29" s="41" t="s">
        <v>72</v>
      </c>
      <c r="L29" s="42">
        <v>0</v>
      </c>
      <c r="M29" s="194"/>
      <c r="N29" s="187"/>
    </row>
    <row r="30" spans="2:14" ht="15.75">
      <c r="B30" s="188"/>
      <c r="C30" s="188"/>
      <c r="D30" s="188"/>
      <c r="E30" s="188"/>
      <c r="F30" s="233"/>
      <c r="G30" s="235"/>
      <c r="H30" s="198"/>
      <c r="I30" s="198"/>
      <c r="J30" s="198"/>
      <c r="K30" s="43" t="s">
        <v>73</v>
      </c>
      <c r="L30" s="44">
        <v>0</v>
      </c>
      <c r="M30" s="195"/>
      <c r="N30" s="188"/>
    </row>
    <row r="31" spans="2:14" ht="15.75">
      <c r="B31" s="186" t="s">
        <v>87</v>
      </c>
      <c r="C31" s="187">
        <v>600</v>
      </c>
      <c r="D31" s="187">
        <v>60014</v>
      </c>
      <c r="E31" s="187">
        <v>6050</v>
      </c>
      <c r="F31" s="230" t="s">
        <v>88</v>
      </c>
      <c r="G31" s="234">
        <v>525000</v>
      </c>
      <c r="H31" s="196">
        <v>525000</v>
      </c>
      <c r="I31" s="196">
        <v>125000</v>
      </c>
      <c r="J31" s="196">
        <v>400000</v>
      </c>
      <c r="K31" s="39" t="s">
        <v>70</v>
      </c>
      <c r="L31" s="40">
        <v>0</v>
      </c>
      <c r="M31" s="193">
        <v>0</v>
      </c>
      <c r="N31" s="186" t="s">
        <v>75</v>
      </c>
    </row>
    <row r="32" spans="2:14" ht="15.75">
      <c r="B32" s="187"/>
      <c r="C32" s="187"/>
      <c r="D32" s="187"/>
      <c r="E32" s="187"/>
      <c r="F32" s="232"/>
      <c r="G32" s="234"/>
      <c r="H32" s="197"/>
      <c r="I32" s="197"/>
      <c r="J32" s="197"/>
      <c r="K32" s="41" t="s">
        <v>72</v>
      </c>
      <c r="L32" s="42">
        <v>0</v>
      </c>
      <c r="M32" s="194"/>
      <c r="N32" s="187"/>
    </row>
    <row r="33" spans="2:14" ht="15.75">
      <c r="B33" s="188"/>
      <c r="C33" s="188"/>
      <c r="D33" s="188"/>
      <c r="E33" s="188"/>
      <c r="F33" s="233"/>
      <c r="G33" s="235"/>
      <c r="H33" s="198"/>
      <c r="I33" s="198"/>
      <c r="J33" s="198"/>
      <c r="K33" s="43" t="s">
        <v>73</v>
      </c>
      <c r="L33" s="44">
        <v>0</v>
      </c>
      <c r="M33" s="195"/>
      <c r="N33" s="188"/>
    </row>
    <row r="34" spans="2:14" ht="15.75">
      <c r="B34" s="45"/>
      <c r="C34" s="45"/>
      <c r="D34" s="45"/>
      <c r="E34" s="45"/>
      <c r="F34" s="229" t="s">
        <v>89</v>
      </c>
      <c r="G34" s="46"/>
      <c r="H34" s="47"/>
      <c r="I34" s="47"/>
      <c r="J34" s="47"/>
      <c r="K34" s="39" t="s">
        <v>70</v>
      </c>
      <c r="L34" s="42">
        <v>0</v>
      </c>
      <c r="M34" s="48"/>
      <c r="N34" s="45"/>
    </row>
    <row r="35" spans="2:14" ht="30">
      <c r="B35" s="45">
        <v>9</v>
      </c>
      <c r="C35" s="45">
        <v>600</v>
      </c>
      <c r="D35" s="45">
        <v>60014</v>
      </c>
      <c r="E35" s="45">
        <v>6050</v>
      </c>
      <c r="F35" s="230"/>
      <c r="G35" s="46">
        <v>442000</v>
      </c>
      <c r="H35" s="47">
        <v>442000</v>
      </c>
      <c r="I35" s="47">
        <v>442000</v>
      </c>
      <c r="J35" s="47">
        <v>0</v>
      </c>
      <c r="K35" s="41" t="s">
        <v>72</v>
      </c>
      <c r="L35" s="42">
        <v>0</v>
      </c>
      <c r="M35" s="48">
        <v>0</v>
      </c>
      <c r="N35" s="45" t="s">
        <v>75</v>
      </c>
    </row>
    <row r="36" spans="2:14" ht="15.75">
      <c r="B36" s="45"/>
      <c r="C36" s="49"/>
      <c r="D36" s="49"/>
      <c r="E36" s="49"/>
      <c r="F36" s="231"/>
      <c r="G36" s="50"/>
      <c r="H36" s="47"/>
      <c r="I36" s="47"/>
      <c r="J36" s="47"/>
      <c r="K36" s="43" t="s">
        <v>73</v>
      </c>
      <c r="L36" s="42">
        <v>0</v>
      </c>
      <c r="M36" s="48"/>
      <c r="N36" s="45"/>
    </row>
    <row r="37" spans="2:14" ht="15.75">
      <c r="B37" s="186">
        <v>10</v>
      </c>
      <c r="C37" s="187">
        <v>600</v>
      </c>
      <c r="D37" s="187">
        <v>60014</v>
      </c>
      <c r="E37" s="187">
        <v>6050</v>
      </c>
      <c r="F37" s="230" t="s">
        <v>90</v>
      </c>
      <c r="G37" s="234">
        <v>510000</v>
      </c>
      <c r="H37" s="196">
        <v>510000</v>
      </c>
      <c r="I37" s="196">
        <v>210000</v>
      </c>
      <c r="J37" s="196">
        <v>300000</v>
      </c>
      <c r="K37" s="39" t="s">
        <v>70</v>
      </c>
      <c r="L37" s="40">
        <v>0</v>
      </c>
      <c r="M37" s="193">
        <v>0</v>
      </c>
      <c r="N37" s="186" t="s">
        <v>75</v>
      </c>
    </row>
    <row r="38" spans="2:14" ht="15.75">
      <c r="B38" s="187"/>
      <c r="C38" s="187"/>
      <c r="D38" s="187"/>
      <c r="E38" s="187"/>
      <c r="F38" s="232"/>
      <c r="G38" s="234"/>
      <c r="H38" s="197"/>
      <c r="I38" s="197"/>
      <c r="J38" s="197"/>
      <c r="K38" s="41" t="s">
        <v>72</v>
      </c>
      <c r="L38" s="42">
        <v>0</v>
      </c>
      <c r="M38" s="194"/>
      <c r="N38" s="187"/>
    </row>
    <row r="39" spans="2:14" ht="15.75">
      <c r="B39" s="188"/>
      <c r="C39" s="188"/>
      <c r="D39" s="188"/>
      <c r="E39" s="188"/>
      <c r="F39" s="233"/>
      <c r="G39" s="235"/>
      <c r="H39" s="198"/>
      <c r="I39" s="198"/>
      <c r="J39" s="198"/>
      <c r="K39" s="43" t="s">
        <v>73</v>
      </c>
      <c r="L39" s="44">
        <v>0</v>
      </c>
      <c r="M39" s="195"/>
      <c r="N39" s="188"/>
    </row>
    <row r="40" spans="2:14" ht="15.75">
      <c r="B40" s="186">
        <v>11</v>
      </c>
      <c r="C40" s="187">
        <v>600</v>
      </c>
      <c r="D40" s="187">
        <v>60014</v>
      </c>
      <c r="E40" s="187">
        <v>6050</v>
      </c>
      <c r="F40" s="230" t="s">
        <v>91</v>
      </c>
      <c r="G40" s="234">
        <v>842000</v>
      </c>
      <c r="H40" s="196">
        <v>842000</v>
      </c>
      <c r="I40" s="196">
        <v>842000</v>
      </c>
      <c r="J40" s="196">
        <v>0</v>
      </c>
      <c r="K40" s="39" t="s">
        <v>70</v>
      </c>
      <c r="L40" s="40">
        <v>0</v>
      </c>
      <c r="M40" s="193">
        <v>0</v>
      </c>
      <c r="N40" s="186" t="s">
        <v>75</v>
      </c>
    </row>
    <row r="41" spans="2:14" ht="15.75">
      <c r="B41" s="187"/>
      <c r="C41" s="187"/>
      <c r="D41" s="187"/>
      <c r="E41" s="187"/>
      <c r="F41" s="232"/>
      <c r="G41" s="234"/>
      <c r="H41" s="197"/>
      <c r="I41" s="197"/>
      <c r="J41" s="197"/>
      <c r="K41" s="41" t="s">
        <v>72</v>
      </c>
      <c r="L41" s="42">
        <v>0</v>
      </c>
      <c r="M41" s="194"/>
      <c r="N41" s="187"/>
    </row>
    <row r="42" spans="2:14" ht="15.75">
      <c r="B42" s="188"/>
      <c r="C42" s="188"/>
      <c r="D42" s="188"/>
      <c r="E42" s="188"/>
      <c r="F42" s="233"/>
      <c r="G42" s="235"/>
      <c r="H42" s="198"/>
      <c r="I42" s="198"/>
      <c r="J42" s="198"/>
      <c r="K42" s="43" t="s">
        <v>73</v>
      </c>
      <c r="L42" s="44">
        <v>0</v>
      </c>
      <c r="M42" s="195"/>
      <c r="N42" s="188"/>
    </row>
    <row r="43" spans="2:14" ht="15.75">
      <c r="B43" s="186">
        <v>12</v>
      </c>
      <c r="C43" s="187">
        <v>600</v>
      </c>
      <c r="D43" s="187">
        <v>60014</v>
      </c>
      <c r="E43" s="187">
        <v>6050</v>
      </c>
      <c r="F43" s="230" t="s">
        <v>92</v>
      </c>
      <c r="G43" s="234">
        <v>246000</v>
      </c>
      <c r="H43" s="196">
        <v>246000</v>
      </c>
      <c r="I43" s="196">
        <v>246000</v>
      </c>
      <c r="J43" s="196">
        <v>0</v>
      </c>
      <c r="K43" s="39" t="s">
        <v>70</v>
      </c>
      <c r="L43" s="40">
        <v>0</v>
      </c>
      <c r="M43" s="193">
        <v>0</v>
      </c>
      <c r="N43" s="186" t="s">
        <v>75</v>
      </c>
    </row>
    <row r="44" spans="2:14" ht="15.75">
      <c r="B44" s="187"/>
      <c r="C44" s="187"/>
      <c r="D44" s="187"/>
      <c r="E44" s="187"/>
      <c r="F44" s="232"/>
      <c r="G44" s="234"/>
      <c r="H44" s="197"/>
      <c r="I44" s="197"/>
      <c r="J44" s="197"/>
      <c r="K44" s="41" t="s">
        <v>72</v>
      </c>
      <c r="L44" s="42">
        <v>0</v>
      </c>
      <c r="M44" s="194"/>
      <c r="N44" s="187"/>
    </row>
    <row r="45" spans="2:14" ht="15.75">
      <c r="B45" s="188"/>
      <c r="C45" s="188"/>
      <c r="D45" s="188"/>
      <c r="E45" s="188"/>
      <c r="F45" s="233"/>
      <c r="G45" s="235"/>
      <c r="H45" s="198"/>
      <c r="I45" s="198"/>
      <c r="J45" s="198"/>
      <c r="K45" s="43" t="s">
        <v>73</v>
      </c>
      <c r="L45" s="44">
        <v>0</v>
      </c>
      <c r="M45" s="195"/>
      <c r="N45" s="188"/>
    </row>
    <row r="46" spans="2:14" ht="15.75">
      <c r="B46" s="45"/>
      <c r="C46" s="45"/>
      <c r="D46" s="45"/>
      <c r="E46" s="45"/>
      <c r="F46" s="229" t="s">
        <v>93</v>
      </c>
      <c r="G46" s="236">
        <v>1910820</v>
      </c>
      <c r="H46" s="196">
        <v>1910820</v>
      </c>
      <c r="I46" s="236">
        <v>667207</v>
      </c>
      <c r="J46" s="47"/>
      <c r="K46" s="39" t="s">
        <v>70</v>
      </c>
      <c r="L46" s="53">
        <v>743613</v>
      </c>
      <c r="M46" s="48"/>
      <c r="N46" s="186" t="s">
        <v>75</v>
      </c>
    </row>
    <row r="47" spans="2:14" ht="15.75">
      <c r="B47" s="45">
        <v>13</v>
      </c>
      <c r="C47" s="45">
        <v>600</v>
      </c>
      <c r="D47" s="45">
        <v>60014</v>
      </c>
      <c r="E47" s="45">
        <v>6050</v>
      </c>
      <c r="F47" s="230"/>
      <c r="G47" s="237"/>
      <c r="H47" s="197"/>
      <c r="I47" s="237"/>
      <c r="J47" s="47">
        <v>0</v>
      </c>
      <c r="K47" s="41" t="s">
        <v>72</v>
      </c>
      <c r="L47" s="53">
        <v>500000</v>
      </c>
      <c r="M47" s="48">
        <v>0</v>
      </c>
      <c r="N47" s="187"/>
    </row>
    <row r="48" spans="2:14" ht="84.75" customHeight="1">
      <c r="B48" s="45"/>
      <c r="C48" s="45"/>
      <c r="D48" s="45"/>
      <c r="E48" s="45"/>
      <c r="F48" s="231"/>
      <c r="G48" s="238"/>
      <c r="H48" s="198"/>
      <c r="I48" s="238"/>
      <c r="J48" s="47"/>
      <c r="K48" s="43" t="s">
        <v>73</v>
      </c>
      <c r="L48" s="42"/>
      <c r="M48" s="48"/>
      <c r="N48" s="188"/>
    </row>
    <row r="49" spans="2:14" ht="15.75">
      <c r="B49" s="186">
        <v>14</v>
      </c>
      <c r="C49" s="186">
        <v>600</v>
      </c>
      <c r="D49" s="186">
        <v>60014</v>
      </c>
      <c r="E49" s="186">
        <v>6050</v>
      </c>
      <c r="F49" s="229" t="s">
        <v>94</v>
      </c>
      <c r="G49" s="239">
        <v>2510000</v>
      </c>
      <c r="H49" s="196">
        <v>2510000</v>
      </c>
      <c r="I49" s="196">
        <v>1510000</v>
      </c>
      <c r="J49" s="196">
        <v>1000000</v>
      </c>
      <c r="K49" s="39" t="s">
        <v>70</v>
      </c>
      <c r="L49" s="40">
        <v>0</v>
      </c>
      <c r="M49" s="193">
        <v>0</v>
      </c>
      <c r="N49" s="186" t="s">
        <v>75</v>
      </c>
    </row>
    <row r="50" spans="2:14" ht="15.75">
      <c r="B50" s="187"/>
      <c r="C50" s="187"/>
      <c r="D50" s="187"/>
      <c r="E50" s="187"/>
      <c r="F50" s="232"/>
      <c r="G50" s="234"/>
      <c r="H50" s="197"/>
      <c r="I50" s="197"/>
      <c r="J50" s="197"/>
      <c r="K50" s="41" t="s">
        <v>72</v>
      </c>
      <c r="L50" s="42">
        <v>0</v>
      </c>
      <c r="M50" s="194"/>
      <c r="N50" s="187"/>
    </row>
    <row r="51" spans="2:14" ht="15.75">
      <c r="B51" s="188"/>
      <c r="C51" s="188"/>
      <c r="D51" s="188"/>
      <c r="E51" s="188"/>
      <c r="F51" s="233"/>
      <c r="G51" s="235"/>
      <c r="H51" s="198"/>
      <c r="I51" s="198"/>
      <c r="J51" s="198"/>
      <c r="K51" s="43" t="s">
        <v>73</v>
      </c>
      <c r="L51" s="44">
        <v>0</v>
      </c>
      <c r="M51" s="195"/>
      <c r="N51" s="188"/>
    </row>
    <row r="52" spans="2:14" ht="15.75">
      <c r="B52" s="45"/>
      <c r="C52" s="45"/>
      <c r="D52" s="45"/>
      <c r="E52" s="45"/>
      <c r="F52" s="229" t="s">
        <v>95</v>
      </c>
      <c r="G52" s="236">
        <v>7000</v>
      </c>
      <c r="H52" s="236">
        <v>7000</v>
      </c>
      <c r="I52" s="236">
        <v>7000</v>
      </c>
      <c r="J52" s="47"/>
      <c r="K52" s="41" t="s">
        <v>70</v>
      </c>
      <c r="L52" s="42">
        <v>0</v>
      </c>
      <c r="M52" s="48"/>
      <c r="N52" s="45"/>
    </row>
    <row r="53" spans="2:14" ht="30">
      <c r="B53" s="45">
        <v>15</v>
      </c>
      <c r="C53" s="45">
        <v>600</v>
      </c>
      <c r="D53" s="45">
        <v>60014</v>
      </c>
      <c r="E53" s="45">
        <v>6060</v>
      </c>
      <c r="F53" s="230"/>
      <c r="G53" s="237"/>
      <c r="H53" s="237"/>
      <c r="I53" s="237"/>
      <c r="J53" s="47">
        <v>0</v>
      </c>
      <c r="K53" s="41" t="s">
        <v>96</v>
      </c>
      <c r="L53" s="42">
        <v>0</v>
      </c>
      <c r="M53" s="48">
        <v>0</v>
      </c>
      <c r="N53" s="45" t="s">
        <v>75</v>
      </c>
    </row>
    <row r="54" spans="2:14" ht="15.75">
      <c r="B54" s="45"/>
      <c r="C54" s="45"/>
      <c r="D54" s="45"/>
      <c r="E54" s="45"/>
      <c r="F54" s="230"/>
      <c r="G54" s="237"/>
      <c r="H54" s="237"/>
      <c r="I54" s="237"/>
      <c r="J54" s="47"/>
      <c r="K54" s="41" t="s">
        <v>73</v>
      </c>
      <c r="L54" s="42">
        <v>0</v>
      </c>
      <c r="M54" s="48"/>
      <c r="N54" s="45"/>
    </row>
    <row r="55" spans="2:14" ht="15.75">
      <c r="B55" s="54"/>
      <c r="C55" s="54"/>
      <c r="D55" s="54"/>
      <c r="E55" s="54"/>
      <c r="F55" s="229" t="s">
        <v>97</v>
      </c>
      <c r="G55" s="55"/>
      <c r="H55" s="56"/>
      <c r="I55" s="56"/>
      <c r="J55" s="57"/>
      <c r="K55" s="39" t="s">
        <v>70</v>
      </c>
      <c r="L55" s="40">
        <v>0</v>
      </c>
      <c r="M55" s="58"/>
      <c r="N55" s="54"/>
    </row>
    <row r="56" spans="2:14" ht="30">
      <c r="B56" s="45">
        <v>16</v>
      </c>
      <c r="C56" s="45">
        <v>600</v>
      </c>
      <c r="D56" s="45">
        <v>60014</v>
      </c>
      <c r="E56" s="45">
        <v>6060</v>
      </c>
      <c r="F56" s="230"/>
      <c r="G56" s="59">
        <v>30000</v>
      </c>
      <c r="H56" s="60">
        <v>30000</v>
      </c>
      <c r="I56" s="60">
        <v>30000</v>
      </c>
      <c r="J56" s="47">
        <v>0</v>
      </c>
      <c r="K56" s="41" t="s">
        <v>96</v>
      </c>
      <c r="L56" s="42">
        <v>0</v>
      </c>
      <c r="M56" s="48">
        <v>0</v>
      </c>
      <c r="N56" s="45" t="s">
        <v>75</v>
      </c>
    </row>
    <row r="57" spans="2:14" ht="15.75">
      <c r="B57" s="45"/>
      <c r="C57" s="45"/>
      <c r="D57" s="45"/>
      <c r="E57" s="45"/>
      <c r="F57" s="231"/>
      <c r="G57" s="59"/>
      <c r="H57" s="60"/>
      <c r="I57" s="60"/>
      <c r="J57" s="47"/>
      <c r="K57" s="41" t="s">
        <v>73</v>
      </c>
      <c r="L57" s="42">
        <v>0</v>
      </c>
      <c r="M57" s="48"/>
      <c r="N57" s="45"/>
    </row>
    <row r="58" spans="2:14" ht="15.75">
      <c r="B58" s="186">
        <v>17</v>
      </c>
      <c r="C58" s="186">
        <v>750</v>
      </c>
      <c r="D58" s="186">
        <v>75020</v>
      </c>
      <c r="E58" s="186">
        <v>6060</v>
      </c>
      <c r="F58" s="229" t="s">
        <v>98</v>
      </c>
      <c r="G58" s="239">
        <v>15000</v>
      </c>
      <c r="H58" s="196">
        <v>15000</v>
      </c>
      <c r="I58" s="196">
        <v>15000</v>
      </c>
      <c r="J58" s="196">
        <v>0</v>
      </c>
      <c r="K58" s="39" t="s">
        <v>70</v>
      </c>
      <c r="L58" s="40">
        <v>0</v>
      </c>
      <c r="M58" s="193">
        <v>0</v>
      </c>
      <c r="N58" s="186" t="s">
        <v>99</v>
      </c>
    </row>
    <row r="59" spans="2:14" ht="15.75">
      <c r="B59" s="187"/>
      <c r="C59" s="187"/>
      <c r="D59" s="187"/>
      <c r="E59" s="187"/>
      <c r="F59" s="232"/>
      <c r="G59" s="234"/>
      <c r="H59" s="197"/>
      <c r="I59" s="197"/>
      <c r="J59" s="197"/>
      <c r="K59" s="41" t="s">
        <v>72</v>
      </c>
      <c r="L59" s="42">
        <v>0</v>
      </c>
      <c r="M59" s="194"/>
      <c r="N59" s="187"/>
    </row>
    <row r="60" spans="2:14" ht="33.75" customHeight="1">
      <c r="B60" s="188"/>
      <c r="C60" s="188"/>
      <c r="D60" s="188"/>
      <c r="E60" s="188"/>
      <c r="F60" s="233"/>
      <c r="G60" s="235"/>
      <c r="H60" s="198"/>
      <c r="I60" s="198"/>
      <c r="J60" s="198"/>
      <c r="K60" s="43" t="s">
        <v>73</v>
      </c>
      <c r="L60" s="44">
        <v>0</v>
      </c>
      <c r="M60" s="195"/>
      <c r="N60" s="188"/>
    </row>
    <row r="61" spans="2:14" ht="15.75">
      <c r="B61" s="45"/>
      <c r="C61" s="45"/>
      <c r="D61" s="45"/>
      <c r="E61" s="45"/>
      <c r="F61" s="229" t="s">
        <v>100</v>
      </c>
      <c r="G61" s="196">
        <v>30000</v>
      </c>
      <c r="H61" s="196">
        <v>30000</v>
      </c>
      <c r="I61" s="196">
        <v>30000</v>
      </c>
      <c r="J61" s="47"/>
      <c r="K61" s="39" t="s">
        <v>70</v>
      </c>
      <c r="L61" s="42">
        <v>0</v>
      </c>
      <c r="M61" s="48"/>
      <c r="N61" s="186" t="s">
        <v>99</v>
      </c>
    </row>
    <row r="62" spans="2:14" ht="15.75">
      <c r="B62" s="45">
        <v>18</v>
      </c>
      <c r="C62" s="45">
        <v>758</v>
      </c>
      <c r="D62" s="45">
        <v>75818</v>
      </c>
      <c r="E62" s="45">
        <v>6800</v>
      </c>
      <c r="F62" s="230"/>
      <c r="G62" s="197"/>
      <c r="H62" s="197"/>
      <c r="I62" s="197"/>
      <c r="J62" s="47">
        <v>0</v>
      </c>
      <c r="K62" s="41" t="s">
        <v>72</v>
      </c>
      <c r="L62" s="42">
        <v>0</v>
      </c>
      <c r="M62" s="48">
        <v>0</v>
      </c>
      <c r="N62" s="187"/>
    </row>
    <row r="63" spans="2:14" ht="66" customHeight="1">
      <c r="B63" s="45"/>
      <c r="C63" s="45"/>
      <c r="D63" s="45"/>
      <c r="E63" s="45"/>
      <c r="F63" s="231"/>
      <c r="G63" s="198"/>
      <c r="H63" s="198"/>
      <c r="I63" s="198"/>
      <c r="J63" s="47"/>
      <c r="K63" s="43" t="s">
        <v>73</v>
      </c>
      <c r="L63" s="42">
        <v>0</v>
      </c>
      <c r="M63" s="48"/>
      <c r="N63" s="188"/>
    </row>
    <row r="64" spans="2:14" ht="15.75">
      <c r="B64" s="186">
        <v>19</v>
      </c>
      <c r="C64" s="186">
        <v>750</v>
      </c>
      <c r="D64" s="186">
        <v>75020</v>
      </c>
      <c r="E64" s="186">
        <v>6060</v>
      </c>
      <c r="F64" s="229" t="s">
        <v>101</v>
      </c>
      <c r="G64" s="239">
        <v>15000</v>
      </c>
      <c r="H64" s="196">
        <v>15000</v>
      </c>
      <c r="I64" s="196">
        <v>15000</v>
      </c>
      <c r="J64" s="196">
        <v>0</v>
      </c>
      <c r="K64" s="39" t="s">
        <v>70</v>
      </c>
      <c r="L64" s="40">
        <v>0</v>
      </c>
      <c r="M64" s="193">
        <v>0</v>
      </c>
      <c r="N64" s="186" t="s">
        <v>99</v>
      </c>
    </row>
    <row r="65" spans="2:14" ht="15.75">
      <c r="B65" s="187"/>
      <c r="C65" s="187"/>
      <c r="D65" s="187"/>
      <c r="E65" s="187"/>
      <c r="F65" s="232"/>
      <c r="G65" s="234"/>
      <c r="H65" s="197"/>
      <c r="I65" s="197"/>
      <c r="J65" s="197"/>
      <c r="K65" s="41" t="s">
        <v>72</v>
      </c>
      <c r="L65" s="42">
        <v>0</v>
      </c>
      <c r="M65" s="194"/>
      <c r="N65" s="187"/>
    </row>
    <row r="66" spans="2:14" ht="36.75" customHeight="1">
      <c r="B66" s="188"/>
      <c r="C66" s="188"/>
      <c r="D66" s="188"/>
      <c r="E66" s="188"/>
      <c r="F66" s="233"/>
      <c r="G66" s="235"/>
      <c r="H66" s="198"/>
      <c r="I66" s="198"/>
      <c r="J66" s="198"/>
      <c r="K66" s="43" t="s">
        <v>73</v>
      </c>
      <c r="L66" s="44">
        <v>0</v>
      </c>
      <c r="M66" s="195"/>
      <c r="N66" s="188"/>
    </row>
    <row r="67" spans="2:14" ht="15.75">
      <c r="B67" s="186">
        <v>20</v>
      </c>
      <c r="C67" s="186">
        <v>750</v>
      </c>
      <c r="D67" s="186">
        <v>75020</v>
      </c>
      <c r="E67" s="186">
        <v>6060</v>
      </c>
      <c r="F67" s="229" t="s">
        <v>102</v>
      </c>
      <c r="G67" s="239">
        <v>12000</v>
      </c>
      <c r="H67" s="196">
        <v>12000</v>
      </c>
      <c r="I67" s="196">
        <v>12000</v>
      </c>
      <c r="J67" s="196">
        <v>0</v>
      </c>
      <c r="K67" s="39" t="s">
        <v>70</v>
      </c>
      <c r="L67" s="40">
        <v>0</v>
      </c>
      <c r="M67" s="193">
        <v>0</v>
      </c>
      <c r="N67" s="186" t="s">
        <v>99</v>
      </c>
    </row>
    <row r="68" spans="2:14" ht="15.75">
      <c r="B68" s="187"/>
      <c r="C68" s="187"/>
      <c r="D68" s="187"/>
      <c r="E68" s="187"/>
      <c r="F68" s="232"/>
      <c r="G68" s="234"/>
      <c r="H68" s="197"/>
      <c r="I68" s="197"/>
      <c r="J68" s="197"/>
      <c r="K68" s="41" t="s">
        <v>72</v>
      </c>
      <c r="L68" s="42">
        <v>0</v>
      </c>
      <c r="M68" s="194"/>
      <c r="N68" s="187"/>
    </row>
    <row r="69" spans="2:14" ht="33" customHeight="1">
      <c r="B69" s="188"/>
      <c r="C69" s="188"/>
      <c r="D69" s="188"/>
      <c r="E69" s="188"/>
      <c r="F69" s="233"/>
      <c r="G69" s="235"/>
      <c r="H69" s="198"/>
      <c r="I69" s="198"/>
      <c r="J69" s="198"/>
      <c r="K69" s="43" t="s">
        <v>73</v>
      </c>
      <c r="L69" s="44">
        <v>0</v>
      </c>
      <c r="M69" s="195"/>
      <c r="N69" s="188"/>
    </row>
    <row r="70" spans="2:14" ht="15.75">
      <c r="B70" s="186">
        <v>21</v>
      </c>
      <c r="C70" s="187">
        <v>750</v>
      </c>
      <c r="D70" s="187">
        <v>75020</v>
      </c>
      <c r="E70" s="187">
        <v>6060</v>
      </c>
      <c r="F70" s="230" t="s">
        <v>103</v>
      </c>
      <c r="G70" s="234">
        <v>20000</v>
      </c>
      <c r="H70" s="196">
        <v>20000</v>
      </c>
      <c r="I70" s="196">
        <v>20000</v>
      </c>
      <c r="J70" s="196">
        <v>0</v>
      </c>
      <c r="K70" s="39" t="s">
        <v>70</v>
      </c>
      <c r="L70" s="40">
        <v>0</v>
      </c>
      <c r="M70" s="193">
        <v>0</v>
      </c>
      <c r="N70" s="186" t="s">
        <v>99</v>
      </c>
    </row>
    <row r="71" spans="2:14" ht="15.75">
      <c r="B71" s="187"/>
      <c r="C71" s="187"/>
      <c r="D71" s="187"/>
      <c r="E71" s="187"/>
      <c r="F71" s="232"/>
      <c r="G71" s="234"/>
      <c r="H71" s="197"/>
      <c r="I71" s="197"/>
      <c r="J71" s="197"/>
      <c r="K71" s="41" t="s">
        <v>72</v>
      </c>
      <c r="L71" s="42">
        <v>0</v>
      </c>
      <c r="M71" s="194"/>
      <c r="N71" s="187"/>
    </row>
    <row r="72" spans="2:14" ht="46.5" customHeight="1">
      <c r="B72" s="188"/>
      <c r="C72" s="188"/>
      <c r="D72" s="188"/>
      <c r="E72" s="188"/>
      <c r="F72" s="233"/>
      <c r="G72" s="235"/>
      <c r="H72" s="198"/>
      <c r="I72" s="198"/>
      <c r="J72" s="198"/>
      <c r="K72" s="43" t="s">
        <v>73</v>
      </c>
      <c r="L72" s="44">
        <v>0</v>
      </c>
      <c r="M72" s="195"/>
      <c r="N72" s="188"/>
    </row>
    <row r="73" spans="2:14" ht="15.75">
      <c r="B73" s="45"/>
      <c r="C73" s="45"/>
      <c r="D73" s="45"/>
      <c r="E73" s="45"/>
      <c r="F73" s="230" t="s">
        <v>104</v>
      </c>
      <c r="G73" s="196">
        <v>1200000</v>
      </c>
      <c r="H73" s="196">
        <v>1200000</v>
      </c>
      <c r="I73" s="196">
        <v>1200000</v>
      </c>
      <c r="J73" s="47"/>
      <c r="K73" s="41" t="s">
        <v>70</v>
      </c>
      <c r="L73" s="42">
        <v>0</v>
      </c>
      <c r="M73" s="193">
        <v>0</v>
      </c>
      <c r="N73" s="186" t="s">
        <v>99</v>
      </c>
    </row>
    <row r="74" spans="2:14" ht="15.75">
      <c r="B74" s="45">
        <v>22</v>
      </c>
      <c r="C74" s="45">
        <v>801</v>
      </c>
      <c r="D74" s="45">
        <v>80120</v>
      </c>
      <c r="E74" s="45">
        <v>6050</v>
      </c>
      <c r="F74" s="232"/>
      <c r="G74" s="197"/>
      <c r="H74" s="197"/>
      <c r="I74" s="197"/>
      <c r="J74" s="47"/>
      <c r="K74" s="41" t="s">
        <v>96</v>
      </c>
      <c r="L74" s="42">
        <v>0</v>
      </c>
      <c r="M74" s="194"/>
      <c r="N74" s="187"/>
    </row>
    <row r="75" spans="2:14" ht="28.5" customHeight="1">
      <c r="B75" s="45"/>
      <c r="C75" s="49"/>
      <c r="D75" s="49"/>
      <c r="E75" s="49"/>
      <c r="F75" s="233"/>
      <c r="G75" s="198"/>
      <c r="H75" s="198"/>
      <c r="I75" s="198"/>
      <c r="J75" s="47"/>
      <c r="K75" s="41" t="s">
        <v>73</v>
      </c>
      <c r="L75" s="42">
        <v>0</v>
      </c>
      <c r="M75" s="195"/>
      <c r="N75" s="188"/>
    </row>
    <row r="76" spans="2:14" ht="15.75">
      <c r="B76" s="186">
        <v>23</v>
      </c>
      <c r="C76" s="187">
        <v>801</v>
      </c>
      <c r="D76" s="187">
        <v>80130</v>
      </c>
      <c r="E76" s="187">
        <v>6050</v>
      </c>
      <c r="F76" s="230" t="s">
        <v>105</v>
      </c>
      <c r="G76" s="234">
        <v>2710000</v>
      </c>
      <c r="H76" s="196">
        <v>2710000</v>
      </c>
      <c r="I76" s="196">
        <v>2310000</v>
      </c>
      <c r="J76" s="196">
        <v>0</v>
      </c>
      <c r="K76" s="39" t="s">
        <v>70</v>
      </c>
      <c r="L76" s="40">
        <v>0</v>
      </c>
      <c r="M76" s="193">
        <v>0</v>
      </c>
      <c r="N76" s="186" t="s">
        <v>99</v>
      </c>
    </row>
    <row r="77" spans="2:14" ht="15.75">
      <c r="B77" s="187"/>
      <c r="C77" s="187"/>
      <c r="D77" s="187"/>
      <c r="E77" s="187"/>
      <c r="F77" s="232"/>
      <c r="G77" s="234"/>
      <c r="H77" s="197"/>
      <c r="I77" s="197"/>
      <c r="J77" s="197"/>
      <c r="K77" s="41" t="s">
        <v>72</v>
      </c>
      <c r="L77" s="42">
        <v>0</v>
      </c>
      <c r="M77" s="194"/>
      <c r="N77" s="187"/>
    </row>
    <row r="78" spans="2:14" ht="42" customHeight="1">
      <c r="B78" s="188"/>
      <c r="C78" s="188"/>
      <c r="D78" s="188"/>
      <c r="E78" s="188"/>
      <c r="F78" s="233"/>
      <c r="G78" s="235"/>
      <c r="H78" s="198"/>
      <c r="I78" s="198"/>
      <c r="J78" s="198"/>
      <c r="K78" s="43" t="s">
        <v>73</v>
      </c>
      <c r="L78" s="61">
        <v>400000</v>
      </c>
      <c r="M78" s="195"/>
      <c r="N78" s="188"/>
    </row>
    <row r="79" spans="2:14" ht="15.75">
      <c r="B79" s="45"/>
      <c r="C79" s="45"/>
      <c r="D79" s="45"/>
      <c r="E79" s="45"/>
      <c r="F79" s="229" t="s">
        <v>106</v>
      </c>
      <c r="G79" s="236">
        <v>50000</v>
      </c>
      <c r="H79" s="196">
        <v>50000</v>
      </c>
      <c r="I79" s="196">
        <v>50000</v>
      </c>
      <c r="J79" s="47"/>
      <c r="K79" s="39" t="s">
        <v>70</v>
      </c>
      <c r="L79" s="42">
        <v>0</v>
      </c>
      <c r="M79" s="48"/>
      <c r="N79" s="186" t="s">
        <v>99</v>
      </c>
    </row>
    <row r="80" spans="2:14" ht="15.75">
      <c r="B80" s="45">
        <v>24</v>
      </c>
      <c r="C80" s="45">
        <v>801</v>
      </c>
      <c r="D80" s="45">
        <v>80130</v>
      </c>
      <c r="E80" s="45">
        <v>6050</v>
      </c>
      <c r="F80" s="230"/>
      <c r="G80" s="237"/>
      <c r="H80" s="197"/>
      <c r="I80" s="197"/>
      <c r="J80" s="47">
        <v>0</v>
      </c>
      <c r="K80" s="41" t="s">
        <v>72</v>
      </c>
      <c r="L80" s="42">
        <v>0</v>
      </c>
      <c r="M80" s="48">
        <v>0</v>
      </c>
      <c r="N80" s="187"/>
    </row>
    <row r="81" spans="2:14" ht="36.75" customHeight="1">
      <c r="B81" s="45"/>
      <c r="C81" s="49"/>
      <c r="D81" s="49"/>
      <c r="E81" s="49"/>
      <c r="F81" s="231"/>
      <c r="G81" s="238"/>
      <c r="H81" s="198"/>
      <c r="I81" s="198"/>
      <c r="J81" s="47"/>
      <c r="K81" s="43" t="s">
        <v>73</v>
      </c>
      <c r="L81" s="42">
        <v>0</v>
      </c>
      <c r="M81" s="48"/>
      <c r="N81" s="188"/>
    </row>
    <row r="82" spans="2:14" ht="15.75">
      <c r="B82" s="186">
        <v>25</v>
      </c>
      <c r="C82" s="187">
        <v>801</v>
      </c>
      <c r="D82" s="187">
        <v>80130</v>
      </c>
      <c r="E82" s="187">
        <v>6050</v>
      </c>
      <c r="F82" s="229" t="s">
        <v>107</v>
      </c>
      <c r="G82" s="234">
        <v>280000</v>
      </c>
      <c r="H82" s="196">
        <v>280000</v>
      </c>
      <c r="I82" s="196">
        <v>280000</v>
      </c>
      <c r="J82" s="196">
        <v>0</v>
      </c>
      <c r="K82" s="39" t="s">
        <v>70</v>
      </c>
      <c r="L82" s="40">
        <v>0</v>
      </c>
      <c r="M82" s="193">
        <v>0</v>
      </c>
      <c r="N82" s="186" t="s">
        <v>99</v>
      </c>
    </row>
    <row r="83" spans="2:14" ht="15.75">
      <c r="B83" s="187"/>
      <c r="C83" s="187"/>
      <c r="D83" s="187"/>
      <c r="E83" s="187"/>
      <c r="F83" s="232"/>
      <c r="G83" s="234"/>
      <c r="H83" s="197"/>
      <c r="I83" s="197"/>
      <c r="J83" s="197"/>
      <c r="K83" s="41" t="s">
        <v>72</v>
      </c>
      <c r="L83" s="42">
        <v>0</v>
      </c>
      <c r="M83" s="194"/>
      <c r="N83" s="187"/>
    </row>
    <row r="84" spans="2:14" ht="35.25" customHeight="1">
      <c r="B84" s="188"/>
      <c r="C84" s="188"/>
      <c r="D84" s="188"/>
      <c r="E84" s="188"/>
      <c r="F84" s="233"/>
      <c r="G84" s="235"/>
      <c r="H84" s="198"/>
      <c r="I84" s="198"/>
      <c r="J84" s="198"/>
      <c r="K84" s="43" t="s">
        <v>73</v>
      </c>
      <c r="L84" s="44">
        <v>0</v>
      </c>
      <c r="M84" s="195"/>
      <c r="N84" s="188"/>
    </row>
    <row r="85" spans="2:14" ht="15.75">
      <c r="B85" s="45"/>
      <c r="C85" s="45"/>
      <c r="D85" s="45"/>
      <c r="E85" s="45"/>
      <c r="F85" s="229" t="s">
        <v>108</v>
      </c>
      <c r="G85" s="196">
        <v>1300000</v>
      </c>
      <c r="H85" s="196">
        <v>1300000</v>
      </c>
      <c r="I85" s="196">
        <v>534000</v>
      </c>
      <c r="J85" s="47"/>
      <c r="K85" s="41" t="s">
        <v>70</v>
      </c>
      <c r="L85" s="42">
        <v>0</v>
      </c>
      <c r="M85" s="193">
        <v>0</v>
      </c>
      <c r="N85" s="186" t="s">
        <v>99</v>
      </c>
    </row>
    <row r="86" spans="2:14" ht="15.75">
      <c r="B86" s="45">
        <v>26</v>
      </c>
      <c r="C86" s="45">
        <v>926</v>
      </c>
      <c r="D86" s="45">
        <v>92601</v>
      </c>
      <c r="E86" s="45">
        <v>6050</v>
      </c>
      <c r="F86" s="230"/>
      <c r="G86" s="197"/>
      <c r="H86" s="197"/>
      <c r="I86" s="197"/>
      <c r="J86" s="47">
        <v>333000</v>
      </c>
      <c r="K86" s="41" t="s">
        <v>96</v>
      </c>
      <c r="L86" s="53">
        <v>433000</v>
      </c>
      <c r="M86" s="194"/>
      <c r="N86" s="187"/>
    </row>
    <row r="87" spans="2:14" ht="15.75">
      <c r="B87" s="49"/>
      <c r="C87" s="49"/>
      <c r="D87" s="49"/>
      <c r="E87" s="49"/>
      <c r="F87" s="231"/>
      <c r="G87" s="198"/>
      <c r="H87" s="198"/>
      <c r="I87" s="198"/>
      <c r="J87" s="50"/>
      <c r="K87" s="43" t="s">
        <v>73</v>
      </c>
      <c r="L87" s="44">
        <v>0</v>
      </c>
      <c r="M87" s="195"/>
      <c r="N87" s="188"/>
    </row>
    <row r="88" spans="2:14" ht="15.75">
      <c r="B88" s="45"/>
      <c r="C88" s="45"/>
      <c r="D88" s="45"/>
      <c r="E88" s="45"/>
      <c r="F88" s="230" t="s">
        <v>109</v>
      </c>
      <c r="G88" s="196">
        <v>463000</v>
      </c>
      <c r="H88" s="196">
        <v>463000</v>
      </c>
      <c r="I88" s="196">
        <v>186100</v>
      </c>
      <c r="J88" s="47"/>
      <c r="K88" s="41" t="s">
        <v>70</v>
      </c>
      <c r="L88" s="42">
        <v>0</v>
      </c>
      <c r="M88" s="48"/>
      <c r="N88" s="186" t="s">
        <v>99</v>
      </c>
    </row>
    <row r="89" spans="2:14" ht="15.75">
      <c r="B89" s="45">
        <v>27</v>
      </c>
      <c r="C89" s="45">
        <v>854</v>
      </c>
      <c r="D89" s="45">
        <v>85410</v>
      </c>
      <c r="E89" s="45">
        <v>6050</v>
      </c>
      <c r="F89" s="230"/>
      <c r="G89" s="197"/>
      <c r="H89" s="197"/>
      <c r="I89" s="197"/>
      <c r="J89" s="47"/>
      <c r="K89" s="41" t="s">
        <v>96</v>
      </c>
      <c r="L89" s="42">
        <v>0</v>
      </c>
      <c r="M89" s="48">
        <v>0</v>
      </c>
      <c r="N89" s="187"/>
    </row>
    <row r="90" spans="2:14" ht="31.5" customHeight="1">
      <c r="B90" s="49"/>
      <c r="C90" s="49"/>
      <c r="D90" s="49"/>
      <c r="E90" s="49"/>
      <c r="F90" s="231"/>
      <c r="G90" s="198"/>
      <c r="H90" s="198"/>
      <c r="I90" s="198"/>
      <c r="J90" s="50">
        <v>276900</v>
      </c>
      <c r="K90" s="43" t="s">
        <v>73</v>
      </c>
      <c r="L90" s="44">
        <v>0</v>
      </c>
      <c r="M90" s="52"/>
      <c r="N90" s="188"/>
    </row>
    <row r="91" spans="2:14" ht="15.75">
      <c r="B91" s="45"/>
      <c r="C91" s="45"/>
      <c r="D91" s="45"/>
      <c r="E91" s="45"/>
      <c r="F91" s="62"/>
      <c r="G91" s="47"/>
      <c r="H91" s="47"/>
      <c r="I91" s="47"/>
      <c r="J91" s="47"/>
      <c r="K91" s="41" t="s">
        <v>70</v>
      </c>
      <c r="L91" s="42">
        <v>0</v>
      </c>
      <c r="M91" s="48"/>
      <c r="N91" s="45"/>
    </row>
    <row r="92" spans="2:14" ht="30">
      <c r="B92" s="45">
        <v>28</v>
      </c>
      <c r="C92" s="45">
        <v>801</v>
      </c>
      <c r="D92" s="45">
        <v>80130</v>
      </c>
      <c r="E92" s="45">
        <v>6060</v>
      </c>
      <c r="F92" s="62" t="s">
        <v>110</v>
      </c>
      <c r="G92" s="47">
        <v>6500</v>
      </c>
      <c r="H92" s="47">
        <v>6500</v>
      </c>
      <c r="I92" s="47">
        <v>6500</v>
      </c>
      <c r="J92" s="47">
        <v>0</v>
      </c>
      <c r="K92" s="41" t="s">
        <v>96</v>
      </c>
      <c r="L92" s="42">
        <v>0</v>
      </c>
      <c r="M92" s="48">
        <v>0</v>
      </c>
      <c r="N92" s="45" t="s">
        <v>111</v>
      </c>
    </row>
    <row r="93" spans="2:14" ht="15.75">
      <c r="B93" s="49"/>
      <c r="C93" s="49"/>
      <c r="D93" s="49"/>
      <c r="E93" s="49"/>
      <c r="F93" s="63"/>
      <c r="G93" s="50"/>
      <c r="H93" s="50"/>
      <c r="I93" s="50"/>
      <c r="J93" s="50"/>
      <c r="K93" s="43" t="s">
        <v>73</v>
      </c>
      <c r="L93" s="44">
        <v>0</v>
      </c>
      <c r="M93" s="52"/>
      <c r="N93" s="45"/>
    </row>
    <row r="94" spans="2:14" ht="15.75">
      <c r="B94" s="45"/>
      <c r="C94" s="45"/>
      <c r="D94" s="45"/>
      <c r="E94" s="45"/>
      <c r="F94" s="229" t="s">
        <v>112</v>
      </c>
      <c r="G94" s="47"/>
      <c r="H94" s="47"/>
      <c r="I94" s="47"/>
      <c r="J94" s="47"/>
      <c r="K94" s="41" t="s">
        <v>70</v>
      </c>
      <c r="L94" s="42">
        <v>0</v>
      </c>
      <c r="M94" s="48"/>
      <c r="N94" s="54"/>
    </row>
    <row r="95" spans="2:14" ht="30">
      <c r="B95" s="45">
        <v>29</v>
      </c>
      <c r="C95" s="45">
        <v>801</v>
      </c>
      <c r="D95" s="45">
        <v>80130</v>
      </c>
      <c r="E95" s="45">
        <v>6050</v>
      </c>
      <c r="F95" s="230"/>
      <c r="G95" s="47">
        <v>843000</v>
      </c>
      <c r="H95" s="47">
        <v>843000</v>
      </c>
      <c r="I95" s="47">
        <v>228000</v>
      </c>
      <c r="J95" s="47">
        <v>615000</v>
      </c>
      <c r="K95" s="41" t="s">
        <v>96</v>
      </c>
      <c r="L95" s="42">
        <v>0</v>
      </c>
      <c r="M95" s="48">
        <v>0</v>
      </c>
      <c r="N95" s="45" t="s">
        <v>99</v>
      </c>
    </row>
    <row r="96" spans="2:14" ht="30.75" customHeight="1">
      <c r="B96" s="49"/>
      <c r="C96" s="49"/>
      <c r="D96" s="49"/>
      <c r="E96" s="49"/>
      <c r="F96" s="231"/>
      <c r="G96" s="50"/>
      <c r="H96" s="50"/>
      <c r="I96" s="50"/>
      <c r="J96" s="50"/>
      <c r="K96" s="43" t="s">
        <v>73</v>
      </c>
      <c r="L96" s="44">
        <v>0</v>
      </c>
      <c r="M96" s="52"/>
      <c r="N96" s="49"/>
    </row>
    <row r="97" spans="2:14" ht="15.75">
      <c r="B97" s="45"/>
      <c r="C97" s="45"/>
      <c r="D97" s="45"/>
      <c r="E97" s="45"/>
      <c r="F97" s="230" t="s">
        <v>113</v>
      </c>
      <c r="G97" s="197">
        <v>634000</v>
      </c>
      <c r="H97" s="197">
        <v>634000</v>
      </c>
      <c r="I97" s="197">
        <v>124000</v>
      </c>
      <c r="J97" s="47"/>
      <c r="K97" s="41" t="s">
        <v>70</v>
      </c>
      <c r="L97" s="42">
        <v>0</v>
      </c>
      <c r="M97" s="48"/>
      <c r="N97" s="187" t="s">
        <v>99</v>
      </c>
    </row>
    <row r="98" spans="2:14" ht="15.75">
      <c r="B98" s="45">
        <v>30</v>
      </c>
      <c r="C98" s="45">
        <v>801</v>
      </c>
      <c r="D98" s="45">
        <v>80130</v>
      </c>
      <c r="E98" s="45">
        <v>6050</v>
      </c>
      <c r="F98" s="230"/>
      <c r="G98" s="197"/>
      <c r="H98" s="197"/>
      <c r="I98" s="197"/>
      <c r="J98" s="47"/>
      <c r="K98" s="41" t="s">
        <v>96</v>
      </c>
      <c r="L98" s="42">
        <v>0</v>
      </c>
      <c r="M98" s="48">
        <v>0</v>
      </c>
      <c r="N98" s="187"/>
    </row>
    <row r="99" spans="2:14" ht="25.5" customHeight="1">
      <c r="B99" s="49"/>
      <c r="C99" s="49"/>
      <c r="D99" s="49"/>
      <c r="E99" s="49"/>
      <c r="F99" s="231"/>
      <c r="G99" s="198"/>
      <c r="H99" s="198"/>
      <c r="I99" s="198"/>
      <c r="J99" s="50">
        <v>510000</v>
      </c>
      <c r="K99" s="43" t="s">
        <v>73</v>
      </c>
      <c r="L99" s="44">
        <v>0</v>
      </c>
      <c r="M99" s="52"/>
      <c r="N99" s="188"/>
    </row>
    <row r="100" spans="2:14" ht="15.75">
      <c r="B100" s="45"/>
      <c r="C100" s="45"/>
      <c r="D100" s="45"/>
      <c r="E100" s="45"/>
      <c r="F100" s="229" t="s">
        <v>114</v>
      </c>
      <c r="G100" s="47"/>
      <c r="H100" s="47"/>
      <c r="I100" s="47"/>
      <c r="J100" s="47"/>
      <c r="K100" s="41" t="s">
        <v>70</v>
      </c>
      <c r="L100" s="42">
        <v>0</v>
      </c>
      <c r="M100" s="48"/>
      <c r="N100" s="45"/>
    </row>
    <row r="101" spans="2:14" ht="30">
      <c r="B101" s="45">
        <v>31</v>
      </c>
      <c r="C101" s="45">
        <v>801</v>
      </c>
      <c r="D101" s="45">
        <v>80130</v>
      </c>
      <c r="E101" s="45">
        <v>6060</v>
      </c>
      <c r="F101" s="230"/>
      <c r="G101" s="47">
        <v>7690</v>
      </c>
      <c r="H101" s="47">
        <v>7690</v>
      </c>
      <c r="I101" s="47">
        <v>7690</v>
      </c>
      <c r="J101" s="47">
        <v>0</v>
      </c>
      <c r="K101" s="41" t="s">
        <v>96</v>
      </c>
      <c r="L101" s="42">
        <v>0</v>
      </c>
      <c r="M101" s="48">
        <v>0</v>
      </c>
      <c r="N101" s="45" t="s">
        <v>111</v>
      </c>
    </row>
    <row r="102" spans="2:14" ht="15.75">
      <c r="B102" s="49"/>
      <c r="C102" s="49"/>
      <c r="D102" s="49"/>
      <c r="E102" s="49"/>
      <c r="F102" s="231"/>
      <c r="G102" s="50"/>
      <c r="H102" s="50"/>
      <c r="I102" s="50"/>
      <c r="J102" s="50"/>
      <c r="K102" s="43" t="s">
        <v>73</v>
      </c>
      <c r="L102" s="44">
        <v>0</v>
      </c>
      <c r="M102" s="52"/>
      <c r="N102" s="49"/>
    </row>
    <row r="103" spans="2:14" ht="15.75">
      <c r="B103" s="45"/>
      <c r="C103" s="45"/>
      <c r="D103" s="45"/>
      <c r="E103" s="45"/>
      <c r="F103" s="229" t="s">
        <v>115</v>
      </c>
      <c r="G103" s="47"/>
      <c r="H103" s="47"/>
      <c r="I103" s="47"/>
      <c r="J103" s="47"/>
      <c r="K103" s="41" t="s">
        <v>70</v>
      </c>
      <c r="L103" s="42">
        <v>0</v>
      </c>
      <c r="M103" s="48"/>
      <c r="N103" s="45"/>
    </row>
    <row r="104" spans="2:14" ht="30">
      <c r="B104" s="45">
        <v>32</v>
      </c>
      <c r="C104" s="45">
        <v>801</v>
      </c>
      <c r="D104" s="45">
        <v>80130</v>
      </c>
      <c r="E104" s="45">
        <v>6060</v>
      </c>
      <c r="F104" s="230"/>
      <c r="G104" s="47">
        <v>20000</v>
      </c>
      <c r="H104" s="47">
        <v>20000</v>
      </c>
      <c r="I104" s="47">
        <v>20000</v>
      </c>
      <c r="J104" s="47">
        <v>0</v>
      </c>
      <c r="K104" s="41" t="s">
        <v>96</v>
      </c>
      <c r="L104" s="42">
        <v>0</v>
      </c>
      <c r="M104" s="48">
        <v>0</v>
      </c>
      <c r="N104" s="45" t="s">
        <v>111</v>
      </c>
    </row>
    <row r="105" spans="2:14" ht="15.75">
      <c r="B105" s="49"/>
      <c r="C105" s="49"/>
      <c r="D105" s="49"/>
      <c r="E105" s="49"/>
      <c r="F105" s="231"/>
      <c r="G105" s="50"/>
      <c r="H105" s="50"/>
      <c r="I105" s="50"/>
      <c r="J105" s="50"/>
      <c r="K105" s="43" t="s">
        <v>73</v>
      </c>
      <c r="L105" s="44">
        <v>0</v>
      </c>
      <c r="M105" s="52"/>
      <c r="N105" s="49"/>
    </row>
    <row r="106" spans="2:14" ht="15.75">
      <c r="B106" s="45"/>
      <c r="C106" s="45"/>
      <c r="D106" s="45"/>
      <c r="E106" s="45"/>
      <c r="F106" s="230" t="s">
        <v>116</v>
      </c>
      <c r="G106" s="197">
        <v>643000</v>
      </c>
      <c r="H106" s="197">
        <v>643000</v>
      </c>
      <c r="I106" s="47"/>
      <c r="J106" s="47"/>
      <c r="K106" s="41" t="s">
        <v>70</v>
      </c>
      <c r="L106" s="42">
        <v>0</v>
      </c>
      <c r="M106" s="48"/>
      <c r="N106" s="187" t="s">
        <v>99</v>
      </c>
    </row>
    <row r="107" spans="2:14" ht="15.75">
      <c r="B107" s="45">
        <v>33</v>
      </c>
      <c r="C107" s="45">
        <v>801</v>
      </c>
      <c r="D107" s="45">
        <v>80111</v>
      </c>
      <c r="E107" s="45">
        <v>6050</v>
      </c>
      <c r="F107" s="230"/>
      <c r="G107" s="197"/>
      <c r="H107" s="197"/>
      <c r="I107" s="47">
        <v>213000</v>
      </c>
      <c r="J107" s="47"/>
      <c r="K107" s="41" t="s">
        <v>72</v>
      </c>
      <c r="L107" s="42">
        <v>0</v>
      </c>
      <c r="M107" s="48">
        <v>0</v>
      </c>
      <c r="N107" s="187"/>
    </row>
    <row r="108" spans="2:14" ht="32.25" customHeight="1">
      <c r="B108" s="45"/>
      <c r="C108" s="45"/>
      <c r="D108" s="45"/>
      <c r="E108" s="45"/>
      <c r="F108" s="230"/>
      <c r="G108" s="197"/>
      <c r="H108" s="197"/>
      <c r="I108" s="47"/>
      <c r="J108" s="47">
        <v>430000</v>
      </c>
      <c r="K108" s="41" t="s">
        <v>73</v>
      </c>
      <c r="L108" s="42">
        <v>0</v>
      </c>
      <c r="M108" s="48"/>
      <c r="N108" s="187"/>
    </row>
    <row r="109" spans="2:14" ht="15.75">
      <c r="B109" s="54"/>
      <c r="C109" s="54"/>
      <c r="D109" s="54"/>
      <c r="E109" s="54"/>
      <c r="F109" s="229" t="s">
        <v>129</v>
      </c>
      <c r="G109" s="57"/>
      <c r="H109" s="57"/>
      <c r="I109" s="57"/>
      <c r="J109" s="57"/>
      <c r="K109" s="39" t="s">
        <v>70</v>
      </c>
      <c r="L109" s="40">
        <v>0</v>
      </c>
      <c r="M109" s="58"/>
      <c r="N109" s="54"/>
    </row>
    <row r="110" spans="2:14" ht="15.75">
      <c r="B110" s="45">
        <v>34</v>
      </c>
      <c r="C110" s="45">
        <v>900</v>
      </c>
      <c r="D110" s="45">
        <v>90015</v>
      </c>
      <c r="E110" s="45">
        <v>6300</v>
      </c>
      <c r="F110" s="230"/>
      <c r="G110" s="47">
        <v>15000</v>
      </c>
      <c r="H110" s="47">
        <v>15000</v>
      </c>
      <c r="I110" s="47">
        <v>15000</v>
      </c>
      <c r="J110" s="47">
        <v>0</v>
      </c>
      <c r="K110" s="41" t="s">
        <v>72</v>
      </c>
      <c r="L110" s="42">
        <v>0</v>
      </c>
      <c r="M110" s="48">
        <v>0</v>
      </c>
      <c r="N110" s="45"/>
    </row>
    <row r="111" spans="2:14" ht="50.25" customHeight="1">
      <c r="B111" s="49"/>
      <c r="C111" s="49"/>
      <c r="D111" s="49"/>
      <c r="E111" s="49"/>
      <c r="F111" s="231"/>
      <c r="G111" s="50"/>
      <c r="H111" s="50"/>
      <c r="I111" s="50"/>
      <c r="J111" s="50"/>
      <c r="K111" s="43" t="s">
        <v>73</v>
      </c>
      <c r="L111" s="44">
        <v>0</v>
      </c>
      <c r="M111" s="52"/>
      <c r="N111" s="49" t="s">
        <v>71</v>
      </c>
    </row>
    <row r="112" spans="2:14" ht="15.75">
      <c r="B112" s="45"/>
      <c r="C112" s="45"/>
      <c r="D112" s="45"/>
      <c r="E112" s="45"/>
      <c r="F112" s="230" t="s">
        <v>117</v>
      </c>
      <c r="G112" s="197">
        <v>400000</v>
      </c>
      <c r="H112" s="197">
        <v>400000</v>
      </c>
      <c r="I112" s="47"/>
      <c r="J112" s="47"/>
      <c r="K112" s="41" t="s">
        <v>70</v>
      </c>
      <c r="L112" s="42">
        <v>0</v>
      </c>
      <c r="M112" s="48"/>
      <c r="N112" s="187" t="s">
        <v>71</v>
      </c>
    </row>
    <row r="113" spans="2:14" ht="15.75">
      <c r="B113" s="45">
        <v>35</v>
      </c>
      <c r="C113" s="45">
        <v>926</v>
      </c>
      <c r="D113" s="45">
        <v>92601</v>
      </c>
      <c r="E113" s="45">
        <v>6300</v>
      </c>
      <c r="F113" s="230"/>
      <c r="G113" s="197"/>
      <c r="H113" s="197"/>
      <c r="I113" s="47">
        <v>400000</v>
      </c>
      <c r="J113" s="47"/>
      <c r="K113" s="41" t="s">
        <v>96</v>
      </c>
      <c r="L113" s="42">
        <v>0</v>
      </c>
      <c r="M113" s="48">
        <v>0</v>
      </c>
      <c r="N113" s="187"/>
    </row>
    <row r="114" spans="2:14" ht="15.75">
      <c r="B114" s="45"/>
      <c r="C114" s="45"/>
      <c r="D114" s="45"/>
      <c r="E114" s="45"/>
      <c r="F114" s="231"/>
      <c r="G114" s="198"/>
      <c r="H114" s="198"/>
      <c r="I114" s="47"/>
      <c r="J114" s="47"/>
      <c r="K114" s="41" t="s">
        <v>73</v>
      </c>
      <c r="L114" s="42">
        <v>0</v>
      </c>
      <c r="M114" s="48"/>
      <c r="N114" s="188"/>
    </row>
    <row r="115" spans="2:14" ht="15.75">
      <c r="B115" s="54"/>
      <c r="C115" s="54"/>
      <c r="D115" s="54"/>
      <c r="E115" s="54"/>
      <c r="F115" s="229" t="s">
        <v>118</v>
      </c>
      <c r="G115" s="57"/>
      <c r="H115" s="57"/>
      <c r="I115" s="57"/>
      <c r="J115" s="57"/>
      <c r="K115" s="39" t="s">
        <v>70</v>
      </c>
      <c r="L115" s="40">
        <v>0</v>
      </c>
      <c r="M115" s="58"/>
      <c r="N115" s="186" t="s">
        <v>119</v>
      </c>
    </row>
    <row r="116" spans="2:14" ht="15.75">
      <c r="B116" s="45">
        <v>36</v>
      </c>
      <c r="C116" s="45">
        <v>854</v>
      </c>
      <c r="D116" s="45">
        <v>85420</v>
      </c>
      <c r="E116" s="45">
        <v>6060</v>
      </c>
      <c r="F116" s="230"/>
      <c r="G116" s="47">
        <v>120000</v>
      </c>
      <c r="H116" s="47">
        <v>120000</v>
      </c>
      <c r="I116" s="47">
        <v>120000</v>
      </c>
      <c r="J116" s="47">
        <v>0</v>
      </c>
      <c r="K116" s="41" t="s">
        <v>96</v>
      </c>
      <c r="L116" s="42">
        <v>0</v>
      </c>
      <c r="M116" s="48">
        <v>0</v>
      </c>
      <c r="N116" s="187"/>
    </row>
    <row r="117" spans="2:14" ht="30.75" customHeight="1">
      <c r="B117" s="45"/>
      <c r="C117" s="45"/>
      <c r="D117" s="45"/>
      <c r="E117" s="45"/>
      <c r="F117" s="231"/>
      <c r="G117" s="47"/>
      <c r="H117" s="47"/>
      <c r="I117" s="47"/>
      <c r="J117" s="47"/>
      <c r="K117" s="41" t="s">
        <v>73</v>
      </c>
      <c r="L117" s="42">
        <v>0</v>
      </c>
      <c r="M117" s="48"/>
      <c r="N117" s="188"/>
    </row>
    <row r="118" spans="2:14" ht="15.75">
      <c r="B118" s="186">
        <v>37</v>
      </c>
      <c r="C118" s="186">
        <v>754</v>
      </c>
      <c r="D118" s="186">
        <v>75421</v>
      </c>
      <c r="E118" s="186">
        <v>6060</v>
      </c>
      <c r="F118" s="229" t="s">
        <v>159</v>
      </c>
      <c r="G118" s="196">
        <v>20750</v>
      </c>
      <c r="H118" s="196">
        <v>20750</v>
      </c>
      <c r="I118" s="196">
        <v>20750</v>
      </c>
      <c r="J118" s="196">
        <v>0</v>
      </c>
      <c r="K118" s="39" t="s">
        <v>70</v>
      </c>
      <c r="L118" s="40">
        <v>0</v>
      </c>
      <c r="M118" s="193">
        <v>0</v>
      </c>
      <c r="N118" s="186" t="s">
        <v>99</v>
      </c>
    </row>
    <row r="119" spans="2:14" ht="15.75">
      <c r="B119" s="187"/>
      <c r="C119" s="187"/>
      <c r="D119" s="187"/>
      <c r="E119" s="187"/>
      <c r="F119" s="230"/>
      <c r="G119" s="197"/>
      <c r="H119" s="197"/>
      <c r="I119" s="197"/>
      <c r="J119" s="197"/>
      <c r="K119" s="41" t="s">
        <v>72</v>
      </c>
      <c r="L119" s="42">
        <v>0</v>
      </c>
      <c r="M119" s="194"/>
      <c r="N119" s="187"/>
    </row>
    <row r="120" spans="2:14" ht="31.5" customHeight="1">
      <c r="B120" s="188"/>
      <c r="C120" s="188"/>
      <c r="D120" s="188"/>
      <c r="E120" s="188"/>
      <c r="F120" s="231"/>
      <c r="G120" s="198"/>
      <c r="H120" s="198"/>
      <c r="I120" s="198"/>
      <c r="J120" s="198"/>
      <c r="K120" s="43" t="s">
        <v>73</v>
      </c>
      <c r="L120" s="44">
        <v>0</v>
      </c>
      <c r="M120" s="195"/>
      <c r="N120" s="188"/>
    </row>
    <row r="121" spans="2:14" ht="15.75">
      <c r="B121" s="45"/>
      <c r="C121" s="45"/>
      <c r="D121" s="45"/>
      <c r="E121" s="45"/>
      <c r="F121" s="229" t="s">
        <v>120</v>
      </c>
      <c r="G121" s="47"/>
      <c r="H121" s="47"/>
      <c r="I121" s="47"/>
      <c r="J121" s="47"/>
      <c r="K121" s="39" t="s">
        <v>70</v>
      </c>
      <c r="L121" s="53">
        <v>75000</v>
      </c>
      <c r="M121" s="48"/>
      <c r="N121" s="45"/>
    </row>
    <row r="122" spans="2:14" ht="30">
      <c r="B122" s="45">
        <v>38</v>
      </c>
      <c r="C122" s="45">
        <v>852</v>
      </c>
      <c r="D122" s="45">
        <v>85203</v>
      </c>
      <c r="E122" s="45">
        <v>6050</v>
      </c>
      <c r="F122" s="230"/>
      <c r="G122" s="47">
        <v>187000</v>
      </c>
      <c r="H122" s="47">
        <v>187000</v>
      </c>
      <c r="I122" s="47">
        <v>112000</v>
      </c>
      <c r="J122" s="47">
        <v>0</v>
      </c>
      <c r="K122" s="41" t="s">
        <v>72</v>
      </c>
      <c r="L122" s="42">
        <v>0</v>
      </c>
      <c r="M122" s="48">
        <v>0</v>
      </c>
      <c r="N122" s="45" t="s">
        <v>121</v>
      </c>
    </row>
    <row r="123" spans="2:14" ht="30" customHeight="1">
      <c r="B123" s="45"/>
      <c r="C123" s="45"/>
      <c r="D123" s="45"/>
      <c r="E123" s="45"/>
      <c r="F123" s="231"/>
      <c r="G123" s="47"/>
      <c r="H123" s="47"/>
      <c r="I123" s="47"/>
      <c r="J123" s="47"/>
      <c r="K123" s="43" t="s">
        <v>73</v>
      </c>
      <c r="L123" s="42">
        <v>0</v>
      </c>
      <c r="M123" s="48"/>
      <c r="N123" s="45"/>
    </row>
    <row r="124" spans="2:14" ht="15.75">
      <c r="B124" s="186">
        <v>39</v>
      </c>
      <c r="C124" s="186">
        <v>853</v>
      </c>
      <c r="D124" s="186">
        <v>85333</v>
      </c>
      <c r="E124" s="186">
        <v>6050</v>
      </c>
      <c r="F124" s="229" t="s">
        <v>122</v>
      </c>
      <c r="G124" s="196">
        <v>265000</v>
      </c>
      <c r="H124" s="196">
        <v>265000</v>
      </c>
      <c r="I124" s="196">
        <v>265000</v>
      </c>
      <c r="J124" s="196">
        <v>0</v>
      </c>
      <c r="K124" s="39" t="s">
        <v>70</v>
      </c>
      <c r="L124" s="40">
        <v>0</v>
      </c>
      <c r="M124" s="193">
        <v>0</v>
      </c>
      <c r="N124" s="186" t="s">
        <v>99</v>
      </c>
    </row>
    <row r="125" spans="2:14" ht="15.75">
      <c r="B125" s="187"/>
      <c r="C125" s="187"/>
      <c r="D125" s="187"/>
      <c r="E125" s="187"/>
      <c r="F125" s="230"/>
      <c r="G125" s="197"/>
      <c r="H125" s="197"/>
      <c r="I125" s="197"/>
      <c r="J125" s="197"/>
      <c r="K125" s="41" t="s">
        <v>72</v>
      </c>
      <c r="L125" s="42">
        <v>0</v>
      </c>
      <c r="M125" s="194"/>
      <c r="N125" s="187"/>
    </row>
    <row r="126" spans="2:14" ht="40.5" customHeight="1">
      <c r="B126" s="188"/>
      <c r="C126" s="188"/>
      <c r="D126" s="188"/>
      <c r="E126" s="188"/>
      <c r="F126" s="231"/>
      <c r="G126" s="198"/>
      <c r="H126" s="198"/>
      <c r="I126" s="198"/>
      <c r="J126" s="198"/>
      <c r="K126" s="43" t="s">
        <v>73</v>
      </c>
      <c r="L126" s="44">
        <v>0</v>
      </c>
      <c r="M126" s="195"/>
      <c r="N126" s="188"/>
    </row>
    <row r="127" spans="2:14" ht="18">
      <c r="B127" s="189" t="s">
        <v>45</v>
      </c>
      <c r="C127" s="190"/>
      <c r="D127" s="190"/>
      <c r="E127" s="190"/>
      <c r="F127" s="191"/>
      <c r="G127" s="64">
        <f>SUM(G10:G126)</f>
        <v>18392053</v>
      </c>
      <c r="H127" s="64">
        <f>SUM(H10:H126)</f>
        <v>18392053</v>
      </c>
      <c r="I127" s="64">
        <f>SUM(I10:I126)</f>
        <v>12125540</v>
      </c>
      <c r="J127" s="64">
        <f>SUM(J10:J126)</f>
        <v>4114900</v>
      </c>
      <c r="K127" s="65"/>
      <c r="L127" s="66">
        <f>SUM(L10:L126)</f>
        <v>2151613</v>
      </c>
      <c r="M127" s="67">
        <f>SUM(M10:M84)</f>
        <v>0</v>
      </c>
      <c r="N127" s="68" t="s">
        <v>123</v>
      </c>
    </row>
    <row r="128" spans="2:14" ht="15.75">
      <c r="B128" s="228" t="s">
        <v>124</v>
      </c>
      <c r="C128" s="228"/>
      <c r="D128" s="228"/>
      <c r="E128" s="228"/>
      <c r="F128" s="228"/>
      <c r="G128" s="228"/>
      <c r="H128" s="228"/>
      <c r="I128" s="36"/>
      <c r="J128" s="36"/>
      <c r="K128" s="36"/>
      <c r="L128" s="36"/>
      <c r="M128" s="37"/>
      <c r="N128" s="37"/>
    </row>
    <row r="129" spans="2:14" ht="15.7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7"/>
      <c r="N129" s="37"/>
    </row>
    <row r="130" spans="2:14" ht="15.75">
      <c r="B130" s="69" t="s">
        <v>125</v>
      </c>
      <c r="C130" s="36"/>
      <c r="D130" s="36"/>
      <c r="E130" s="36"/>
      <c r="F130" s="36"/>
      <c r="G130" s="1"/>
      <c r="H130" s="36"/>
      <c r="I130" s="36"/>
      <c r="J130" s="36"/>
      <c r="K130" s="36"/>
      <c r="L130" s="36"/>
      <c r="M130" s="37"/>
      <c r="N130" s="37"/>
    </row>
    <row r="131" spans="2:14" ht="15.75">
      <c r="B131" s="69" t="s">
        <v>126</v>
      </c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7"/>
      <c r="N131" s="37"/>
    </row>
    <row r="132" spans="2:14" ht="15.75">
      <c r="B132" s="69" t="s">
        <v>127</v>
      </c>
      <c r="C132" s="36"/>
      <c r="D132" s="36"/>
      <c r="E132" s="36"/>
      <c r="F132" s="36"/>
      <c r="G132" s="70"/>
      <c r="H132" s="36"/>
      <c r="I132" s="36"/>
      <c r="J132" s="36"/>
      <c r="K132" s="36"/>
      <c r="L132" s="36"/>
      <c r="M132" s="37"/>
      <c r="N132" s="37"/>
    </row>
    <row r="133" spans="2:14" ht="15.75">
      <c r="B133" s="69" t="s">
        <v>128</v>
      </c>
      <c r="C133" s="36"/>
      <c r="D133" s="36"/>
      <c r="E133" s="36"/>
      <c r="F133" s="36"/>
      <c r="G133" s="70"/>
      <c r="H133" s="36"/>
      <c r="I133" s="36"/>
      <c r="J133" s="36"/>
      <c r="K133" s="36"/>
      <c r="L133" s="36"/>
      <c r="M133" s="37"/>
      <c r="N133" s="37"/>
    </row>
  </sheetData>
  <mergeCells count="267">
    <mergeCell ref="B10:B12"/>
    <mergeCell ref="C10:C12"/>
    <mergeCell ref="D10:D12"/>
    <mergeCell ref="E10:E12"/>
    <mergeCell ref="F10:F12"/>
    <mergeCell ref="G10:G12"/>
    <mergeCell ref="B3:N3"/>
    <mergeCell ref="B4:N4"/>
    <mergeCell ref="B6:B8"/>
    <mergeCell ref="C6:C8"/>
    <mergeCell ref="D6:D8"/>
    <mergeCell ref="E6:E8"/>
    <mergeCell ref="F6:F8"/>
    <mergeCell ref="G6:G8"/>
    <mergeCell ref="H6:M6"/>
    <mergeCell ref="N6:N8"/>
    <mergeCell ref="H10:H12"/>
    <mergeCell ref="I10:I12"/>
    <mergeCell ref="J10:J12"/>
    <mergeCell ref="M10:M12"/>
    <mergeCell ref="N10:N12"/>
    <mergeCell ref="F13:F15"/>
    <mergeCell ref="N13:N15"/>
    <mergeCell ref="H7:H8"/>
    <mergeCell ref="I7:M7"/>
    <mergeCell ref="K8:L8"/>
    <mergeCell ref="K9:L9"/>
    <mergeCell ref="H16:H18"/>
    <mergeCell ref="I16:I18"/>
    <mergeCell ref="J16:J18"/>
    <mergeCell ref="M16:M18"/>
    <mergeCell ref="N16:N18"/>
    <mergeCell ref="F19:F21"/>
    <mergeCell ref="N19:N21"/>
    <mergeCell ref="B16:B18"/>
    <mergeCell ref="C16:C18"/>
    <mergeCell ref="D16:D18"/>
    <mergeCell ref="E16:E18"/>
    <mergeCell ref="F16:F18"/>
    <mergeCell ref="G16:G18"/>
    <mergeCell ref="F22:F24"/>
    <mergeCell ref="N22:N24"/>
    <mergeCell ref="J25:J27"/>
    <mergeCell ref="M25:M27"/>
    <mergeCell ref="N25:N27"/>
    <mergeCell ref="B28:B30"/>
    <mergeCell ref="C28:C30"/>
    <mergeCell ref="D28:D30"/>
    <mergeCell ref="E28:E30"/>
    <mergeCell ref="F28:F30"/>
    <mergeCell ref="G28:G30"/>
    <mergeCell ref="H28:H30"/>
    <mergeCell ref="B25:B27"/>
    <mergeCell ref="C25:C27"/>
    <mergeCell ref="D25:D27"/>
    <mergeCell ref="E25:E27"/>
    <mergeCell ref="F25:F27"/>
    <mergeCell ref="G25:G27"/>
    <mergeCell ref="H25:H27"/>
    <mergeCell ref="I25:I27"/>
    <mergeCell ref="I28:I30"/>
    <mergeCell ref="J28:J30"/>
    <mergeCell ref="M28:M30"/>
    <mergeCell ref="N28:N30"/>
    <mergeCell ref="J40:J42"/>
    <mergeCell ref="M40:M42"/>
    <mergeCell ref="N40:N42"/>
    <mergeCell ref="H37:H39"/>
    <mergeCell ref="I37:I39"/>
    <mergeCell ref="J37:J39"/>
    <mergeCell ref="M37:M39"/>
    <mergeCell ref="N37:N39"/>
    <mergeCell ref="H31:H33"/>
    <mergeCell ref="I31:I33"/>
    <mergeCell ref="B37:B39"/>
    <mergeCell ref="C37:C39"/>
    <mergeCell ref="D37:D39"/>
    <mergeCell ref="E37:E39"/>
    <mergeCell ref="F37:F39"/>
    <mergeCell ref="J31:J33"/>
    <mergeCell ref="M31:M33"/>
    <mergeCell ref="N31:N33"/>
    <mergeCell ref="F34:F36"/>
    <mergeCell ref="G37:G39"/>
    <mergeCell ref="B31:B33"/>
    <mergeCell ref="C31:C33"/>
    <mergeCell ref="D31:D33"/>
    <mergeCell ref="E31:E33"/>
    <mergeCell ref="F31:F33"/>
    <mergeCell ref="G31:G33"/>
    <mergeCell ref="B43:B45"/>
    <mergeCell ref="C43:C45"/>
    <mergeCell ref="D43:D45"/>
    <mergeCell ref="E43:E45"/>
    <mergeCell ref="F43:F45"/>
    <mergeCell ref="G43:G45"/>
    <mergeCell ref="G40:G42"/>
    <mergeCell ref="H40:H42"/>
    <mergeCell ref="I40:I42"/>
    <mergeCell ref="H43:H45"/>
    <mergeCell ref="I43:I45"/>
    <mergeCell ref="B40:B42"/>
    <mergeCell ref="C40:C42"/>
    <mergeCell ref="D40:D42"/>
    <mergeCell ref="E40:E42"/>
    <mergeCell ref="F40:F42"/>
    <mergeCell ref="J43:J45"/>
    <mergeCell ref="M43:M45"/>
    <mergeCell ref="N43:N45"/>
    <mergeCell ref="F46:F48"/>
    <mergeCell ref="G46:G48"/>
    <mergeCell ref="H46:H48"/>
    <mergeCell ref="I46:I48"/>
    <mergeCell ref="N46:N48"/>
    <mergeCell ref="M58:M60"/>
    <mergeCell ref="N58:N60"/>
    <mergeCell ref="F55:F57"/>
    <mergeCell ref="N49:N51"/>
    <mergeCell ref="H49:H51"/>
    <mergeCell ref="I49:I51"/>
    <mergeCell ref="J49:J51"/>
    <mergeCell ref="M49:M51"/>
    <mergeCell ref="F52:F54"/>
    <mergeCell ref="G52:G54"/>
    <mergeCell ref="H52:H54"/>
    <mergeCell ref="I52:I54"/>
    <mergeCell ref="H58:H60"/>
    <mergeCell ref="I58:I60"/>
    <mergeCell ref="J58:J60"/>
    <mergeCell ref="B58:B60"/>
    <mergeCell ref="C58:C60"/>
    <mergeCell ref="D58:D60"/>
    <mergeCell ref="E58:E60"/>
    <mergeCell ref="F58:F60"/>
    <mergeCell ref="M64:M66"/>
    <mergeCell ref="B49:B51"/>
    <mergeCell ref="C49:C51"/>
    <mergeCell ref="D49:D51"/>
    <mergeCell ref="E49:E51"/>
    <mergeCell ref="F49:F51"/>
    <mergeCell ref="G49:G51"/>
    <mergeCell ref="B64:B66"/>
    <mergeCell ref="C64:C66"/>
    <mergeCell ref="D64:D66"/>
    <mergeCell ref="E64:E66"/>
    <mergeCell ref="F64:F66"/>
    <mergeCell ref="G58:G60"/>
    <mergeCell ref="G64:G66"/>
    <mergeCell ref="N64:N66"/>
    <mergeCell ref="F61:F63"/>
    <mergeCell ref="G61:G63"/>
    <mergeCell ref="H61:H63"/>
    <mergeCell ref="I61:I63"/>
    <mergeCell ref="N61:N63"/>
    <mergeCell ref="H67:H69"/>
    <mergeCell ref="I67:I69"/>
    <mergeCell ref="J67:J69"/>
    <mergeCell ref="M67:M69"/>
    <mergeCell ref="N67:N69"/>
    <mergeCell ref="G67:G69"/>
    <mergeCell ref="H64:H66"/>
    <mergeCell ref="I64:I66"/>
    <mergeCell ref="J64:J66"/>
    <mergeCell ref="B70:B72"/>
    <mergeCell ref="C70:C72"/>
    <mergeCell ref="D70:D72"/>
    <mergeCell ref="E70:E72"/>
    <mergeCell ref="F70:F72"/>
    <mergeCell ref="B67:B69"/>
    <mergeCell ref="C67:C69"/>
    <mergeCell ref="D67:D69"/>
    <mergeCell ref="E67:E69"/>
    <mergeCell ref="F67:F69"/>
    <mergeCell ref="F73:F75"/>
    <mergeCell ref="G73:G75"/>
    <mergeCell ref="H73:H75"/>
    <mergeCell ref="I73:I75"/>
    <mergeCell ref="M73:M75"/>
    <mergeCell ref="N73:N75"/>
    <mergeCell ref="G70:G72"/>
    <mergeCell ref="H70:H72"/>
    <mergeCell ref="I70:I72"/>
    <mergeCell ref="J70:J72"/>
    <mergeCell ref="M70:M72"/>
    <mergeCell ref="N70:N72"/>
    <mergeCell ref="M76:M78"/>
    <mergeCell ref="N76:N78"/>
    <mergeCell ref="F79:F81"/>
    <mergeCell ref="G79:G81"/>
    <mergeCell ref="H79:H81"/>
    <mergeCell ref="I79:I81"/>
    <mergeCell ref="N79:N81"/>
    <mergeCell ref="B76:B78"/>
    <mergeCell ref="C76:C78"/>
    <mergeCell ref="D76:D78"/>
    <mergeCell ref="E76:E78"/>
    <mergeCell ref="F76:F78"/>
    <mergeCell ref="G76:G78"/>
    <mergeCell ref="B82:B84"/>
    <mergeCell ref="C82:C84"/>
    <mergeCell ref="D82:D84"/>
    <mergeCell ref="E82:E84"/>
    <mergeCell ref="F82:F84"/>
    <mergeCell ref="G82:G84"/>
    <mergeCell ref="H76:H78"/>
    <mergeCell ref="I76:I78"/>
    <mergeCell ref="J76:J78"/>
    <mergeCell ref="H82:H84"/>
    <mergeCell ref="I82:I84"/>
    <mergeCell ref="J82:J84"/>
    <mergeCell ref="M82:M84"/>
    <mergeCell ref="N82:N84"/>
    <mergeCell ref="F85:F87"/>
    <mergeCell ref="G85:G87"/>
    <mergeCell ref="H85:H87"/>
    <mergeCell ref="I85:I87"/>
    <mergeCell ref="M85:M87"/>
    <mergeCell ref="F94:F96"/>
    <mergeCell ref="F97:F99"/>
    <mergeCell ref="G97:G99"/>
    <mergeCell ref="H97:H99"/>
    <mergeCell ref="I97:I99"/>
    <mergeCell ref="N97:N99"/>
    <mergeCell ref="N85:N87"/>
    <mergeCell ref="F88:F90"/>
    <mergeCell ref="G88:G90"/>
    <mergeCell ref="H88:H90"/>
    <mergeCell ref="I88:I90"/>
    <mergeCell ref="N88:N90"/>
    <mergeCell ref="F118:F120"/>
    <mergeCell ref="G118:G120"/>
    <mergeCell ref="F112:F114"/>
    <mergeCell ref="G112:G114"/>
    <mergeCell ref="H112:H114"/>
    <mergeCell ref="N112:N114"/>
    <mergeCell ref="F115:F117"/>
    <mergeCell ref="N115:N117"/>
    <mergeCell ref="F100:F102"/>
    <mergeCell ref="F103:F105"/>
    <mergeCell ref="F106:F108"/>
    <mergeCell ref="G106:G108"/>
    <mergeCell ref="H106:H108"/>
    <mergeCell ref="N106:N108"/>
    <mergeCell ref="B128:H128"/>
    <mergeCell ref="F109:F111"/>
    <mergeCell ref="H124:H126"/>
    <mergeCell ref="I124:I126"/>
    <mergeCell ref="J124:J126"/>
    <mergeCell ref="M124:M126"/>
    <mergeCell ref="N124:N126"/>
    <mergeCell ref="B127:F127"/>
    <mergeCell ref="B124:B126"/>
    <mergeCell ref="C124:C126"/>
    <mergeCell ref="D124:D126"/>
    <mergeCell ref="E124:E126"/>
    <mergeCell ref="F124:F126"/>
    <mergeCell ref="G124:G126"/>
    <mergeCell ref="H118:H120"/>
    <mergeCell ref="I118:I120"/>
    <mergeCell ref="J118:J120"/>
    <mergeCell ref="M118:M120"/>
    <mergeCell ref="N118:N120"/>
    <mergeCell ref="F121:F123"/>
    <mergeCell ref="B118:B120"/>
    <mergeCell ref="C118:C120"/>
    <mergeCell ref="D118:D120"/>
    <mergeCell ref="E118:E120"/>
  </mergeCells>
  <pageMargins left="0.7" right="0.7" top="0.75" bottom="0.75" header="0.3" footer="0.3"/>
  <pageSetup paperSize="9" scale="5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4:G43"/>
  <sheetViews>
    <sheetView topLeftCell="A25" workbookViewId="0">
      <selection activeCell="F42" sqref="F42"/>
    </sheetView>
  </sheetViews>
  <sheetFormatPr defaultRowHeight="15"/>
  <cols>
    <col min="5" max="5" width="48.140625" customWidth="1"/>
    <col min="6" max="6" width="18.42578125" customWidth="1"/>
    <col min="7" max="7" width="18.28515625" customWidth="1"/>
  </cols>
  <sheetData>
    <row r="4" spans="2:7" ht="51" customHeight="1">
      <c r="B4" s="248" t="s">
        <v>0</v>
      </c>
      <c r="C4" s="249"/>
      <c r="D4" s="249"/>
      <c r="E4" s="249"/>
      <c r="F4" s="249"/>
      <c r="G4" s="249"/>
    </row>
    <row r="5" spans="2:7" ht="33" customHeight="1">
      <c r="B5" s="250" t="s">
        <v>435</v>
      </c>
      <c r="C5" s="251"/>
      <c r="D5" s="251"/>
      <c r="E5" s="251"/>
      <c r="F5" s="251"/>
      <c r="G5" s="251"/>
    </row>
    <row r="6" spans="2:7" ht="15.75">
      <c r="B6" s="1"/>
      <c r="C6" s="1"/>
      <c r="D6" s="1"/>
      <c r="E6" s="1"/>
      <c r="F6" s="1"/>
      <c r="G6" s="2" t="s">
        <v>1</v>
      </c>
    </row>
    <row r="7" spans="2:7">
      <c r="B7" s="252" t="s">
        <v>2</v>
      </c>
      <c r="C7" s="252" t="s">
        <v>3</v>
      </c>
      <c r="D7" s="252" t="s">
        <v>4</v>
      </c>
      <c r="E7" s="257" t="s">
        <v>5</v>
      </c>
      <c r="F7" s="252" t="s">
        <v>6</v>
      </c>
      <c r="G7" s="252" t="s">
        <v>7</v>
      </c>
    </row>
    <row r="8" spans="2:7">
      <c r="B8" s="253"/>
      <c r="C8" s="253"/>
      <c r="D8" s="255"/>
      <c r="E8" s="258"/>
      <c r="F8" s="253"/>
      <c r="G8" s="253"/>
    </row>
    <row r="9" spans="2:7">
      <c r="B9" s="254"/>
      <c r="C9" s="254"/>
      <c r="D9" s="256"/>
      <c r="E9" s="259"/>
      <c r="F9" s="254"/>
      <c r="G9" s="254"/>
    </row>
    <row r="10" spans="2:7">
      <c r="B10" s="3">
        <v>1</v>
      </c>
      <c r="C10" s="3">
        <v>2</v>
      </c>
      <c r="D10" s="3">
        <v>3</v>
      </c>
      <c r="E10" s="3"/>
      <c r="F10" s="3">
        <v>4</v>
      </c>
      <c r="G10" s="3">
        <v>5</v>
      </c>
    </row>
    <row r="11" spans="2:7" ht="15.75">
      <c r="B11" s="4">
        <v>600</v>
      </c>
      <c r="C11" s="5"/>
      <c r="D11" s="5"/>
      <c r="E11" s="6" t="s">
        <v>8</v>
      </c>
      <c r="F11" s="7">
        <f>+F12</f>
        <v>743613</v>
      </c>
      <c r="G11" s="7">
        <f>+G12</f>
        <v>743613</v>
      </c>
    </row>
    <row r="12" spans="2:7" ht="15.75">
      <c r="B12" s="8"/>
      <c r="C12" s="9">
        <v>60014</v>
      </c>
      <c r="D12" s="10"/>
      <c r="E12" s="11" t="s">
        <v>9</v>
      </c>
      <c r="F12" s="12">
        <f>+F13</f>
        <v>743613</v>
      </c>
      <c r="G12" s="12">
        <f>+G14</f>
        <v>743613</v>
      </c>
    </row>
    <row r="13" spans="2:7" ht="45.75">
      <c r="B13" s="13"/>
      <c r="C13" s="14"/>
      <c r="D13" s="15">
        <v>6430</v>
      </c>
      <c r="E13" s="16" t="s">
        <v>10</v>
      </c>
      <c r="F13" s="17">
        <v>743613</v>
      </c>
      <c r="G13" s="17"/>
    </row>
    <row r="14" spans="2:7" ht="15.75">
      <c r="B14" s="13"/>
      <c r="C14" s="14"/>
      <c r="D14" s="15">
        <v>6050</v>
      </c>
      <c r="E14" s="16" t="s">
        <v>11</v>
      </c>
      <c r="F14" s="17"/>
      <c r="G14" s="17">
        <v>743613</v>
      </c>
    </row>
    <row r="15" spans="2:7" ht="15.75">
      <c r="B15" s="4">
        <v>801</v>
      </c>
      <c r="C15" s="5"/>
      <c r="D15" s="32"/>
      <c r="E15" s="33" t="s">
        <v>47</v>
      </c>
      <c r="F15" s="7">
        <f>F16</f>
        <v>37431</v>
      </c>
      <c r="G15" s="7">
        <f>G16</f>
        <v>37431</v>
      </c>
    </row>
    <row r="16" spans="2:7" ht="15.75">
      <c r="B16" s="4"/>
      <c r="C16" s="10">
        <v>80195</v>
      </c>
      <c r="D16" s="9"/>
      <c r="E16" s="34" t="s">
        <v>48</v>
      </c>
      <c r="F16" s="12">
        <f>F17</f>
        <v>37431</v>
      </c>
      <c r="G16" s="12">
        <f>+G18+G19+G20+G21+G22</f>
        <v>37431</v>
      </c>
    </row>
    <row r="17" spans="2:7" ht="45">
      <c r="B17" s="13"/>
      <c r="C17" s="14"/>
      <c r="D17" s="15">
        <v>2130</v>
      </c>
      <c r="E17" s="26" t="s">
        <v>15</v>
      </c>
      <c r="F17" s="17">
        <v>37431</v>
      </c>
      <c r="G17" s="17"/>
    </row>
    <row r="18" spans="2:7" ht="15.75">
      <c r="B18" s="13"/>
      <c r="C18" s="14"/>
      <c r="D18" s="15">
        <v>4010</v>
      </c>
      <c r="E18" s="26" t="s">
        <v>19</v>
      </c>
      <c r="F18" s="17"/>
      <c r="G18" s="17">
        <v>23452</v>
      </c>
    </row>
    <row r="19" spans="2:7" ht="15.75">
      <c r="B19" s="13"/>
      <c r="C19" s="14"/>
      <c r="D19" s="15">
        <v>4110</v>
      </c>
      <c r="E19" s="26" t="s">
        <v>23</v>
      </c>
      <c r="F19" s="17"/>
      <c r="G19" s="17">
        <v>3611</v>
      </c>
    </row>
    <row r="20" spans="2:7" ht="15.75">
      <c r="B20" s="13"/>
      <c r="C20" s="14"/>
      <c r="D20" s="15">
        <v>4120</v>
      </c>
      <c r="E20" s="26" t="s">
        <v>25</v>
      </c>
      <c r="F20" s="17"/>
      <c r="G20" s="17">
        <v>574</v>
      </c>
    </row>
    <row r="21" spans="2:7" ht="15.75">
      <c r="B21" s="13"/>
      <c r="C21" s="14"/>
      <c r="D21" s="15">
        <v>4170</v>
      </c>
      <c r="E21" s="16" t="s">
        <v>46</v>
      </c>
      <c r="F21" s="17"/>
      <c r="G21" s="17">
        <v>396</v>
      </c>
    </row>
    <row r="22" spans="2:7" ht="15.75">
      <c r="B22" s="13"/>
      <c r="C22" s="14"/>
      <c r="D22" s="15">
        <v>4270</v>
      </c>
      <c r="E22" s="16" t="s">
        <v>35</v>
      </c>
      <c r="F22" s="17"/>
      <c r="G22" s="17">
        <v>9398</v>
      </c>
    </row>
    <row r="23" spans="2:7" ht="30" customHeight="1">
      <c r="B23" s="18">
        <v>852</v>
      </c>
      <c r="C23" s="19"/>
      <c r="D23" s="20"/>
      <c r="E23" s="21" t="s">
        <v>12</v>
      </c>
      <c r="F23" s="22">
        <v>499750</v>
      </c>
      <c r="G23" s="22">
        <v>499750</v>
      </c>
    </row>
    <row r="24" spans="2:7" ht="24.75" customHeight="1">
      <c r="B24" s="23"/>
      <c r="C24" s="19">
        <v>85202</v>
      </c>
      <c r="D24" s="20"/>
      <c r="E24" s="24" t="s">
        <v>13</v>
      </c>
      <c r="F24" s="25">
        <v>491000</v>
      </c>
      <c r="G24" s="25">
        <v>491000</v>
      </c>
    </row>
    <row r="25" spans="2:7" ht="42.75" customHeight="1">
      <c r="B25" s="18"/>
      <c r="C25" s="19"/>
      <c r="D25" s="20" t="s">
        <v>14</v>
      </c>
      <c r="E25" s="26" t="s">
        <v>15</v>
      </c>
      <c r="F25" s="27">
        <v>491000</v>
      </c>
      <c r="G25" s="27"/>
    </row>
    <row r="26" spans="2:7" ht="20.25" customHeight="1">
      <c r="B26" s="18"/>
      <c r="C26" s="19"/>
      <c r="D26" s="20" t="s">
        <v>16</v>
      </c>
      <c r="E26" s="26" t="s">
        <v>17</v>
      </c>
      <c r="F26" s="27"/>
      <c r="G26" s="28">
        <v>4500</v>
      </c>
    </row>
    <row r="27" spans="2:7" ht="19.5" customHeight="1">
      <c r="B27" s="18"/>
      <c r="C27" s="19"/>
      <c r="D27" s="20" t="s">
        <v>18</v>
      </c>
      <c r="E27" s="29" t="s">
        <v>19</v>
      </c>
      <c r="F27" s="27"/>
      <c r="G27" s="28">
        <v>265000</v>
      </c>
    </row>
    <row r="28" spans="2:7" ht="20.25" customHeight="1">
      <c r="B28" s="18"/>
      <c r="C28" s="19"/>
      <c r="D28" s="20" t="s">
        <v>20</v>
      </c>
      <c r="E28" s="29" t="s">
        <v>21</v>
      </c>
      <c r="F28" s="27"/>
      <c r="G28" s="28">
        <v>8000</v>
      </c>
    </row>
    <row r="29" spans="2:7" ht="19.5" customHeight="1">
      <c r="B29" s="18"/>
      <c r="C29" s="19"/>
      <c r="D29" s="20" t="s">
        <v>22</v>
      </c>
      <c r="E29" s="29" t="s">
        <v>23</v>
      </c>
      <c r="F29" s="27"/>
      <c r="G29" s="28">
        <v>43000</v>
      </c>
    </row>
    <row r="30" spans="2:7" ht="18.75" customHeight="1">
      <c r="B30" s="18"/>
      <c r="C30" s="19"/>
      <c r="D30" s="20" t="s">
        <v>24</v>
      </c>
      <c r="E30" s="29" t="s">
        <v>25</v>
      </c>
      <c r="F30" s="27"/>
      <c r="G30" s="28">
        <v>6500</v>
      </c>
    </row>
    <row r="31" spans="2:7" ht="17.25" customHeight="1">
      <c r="B31" s="18"/>
      <c r="C31" s="19"/>
      <c r="D31" s="20" t="s">
        <v>26</v>
      </c>
      <c r="E31" s="26" t="s">
        <v>27</v>
      </c>
      <c r="F31" s="27"/>
      <c r="G31" s="28">
        <v>17000</v>
      </c>
    </row>
    <row r="32" spans="2:7" ht="19.5" customHeight="1">
      <c r="B32" s="18"/>
      <c r="C32" s="19"/>
      <c r="D32" s="20" t="s">
        <v>28</v>
      </c>
      <c r="E32" s="26" t="s">
        <v>29</v>
      </c>
      <c r="F32" s="27"/>
      <c r="G32" s="28">
        <v>53000</v>
      </c>
    </row>
    <row r="33" spans="2:7" ht="20.25" customHeight="1">
      <c r="B33" s="18"/>
      <c r="C33" s="19"/>
      <c r="D33" s="20" t="s">
        <v>30</v>
      </c>
      <c r="E33" s="26" t="s">
        <v>31</v>
      </c>
      <c r="F33" s="27"/>
      <c r="G33" s="28">
        <v>15000</v>
      </c>
    </row>
    <row r="34" spans="2:7" ht="20.25" customHeight="1">
      <c r="B34" s="18"/>
      <c r="C34" s="19"/>
      <c r="D34" s="20" t="s">
        <v>32</v>
      </c>
      <c r="E34" s="26" t="s">
        <v>33</v>
      </c>
      <c r="F34" s="27"/>
      <c r="G34" s="28">
        <v>44000</v>
      </c>
    </row>
    <row r="35" spans="2:7" ht="19.5" customHeight="1">
      <c r="B35" s="18"/>
      <c r="C35" s="19"/>
      <c r="D35" s="20" t="s">
        <v>34</v>
      </c>
      <c r="E35" s="26" t="s">
        <v>35</v>
      </c>
      <c r="F35" s="27"/>
      <c r="G35" s="28">
        <v>5000</v>
      </c>
    </row>
    <row r="36" spans="2:7" ht="18.75" customHeight="1">
      <c r="B36" s="18"/>
      <c r="C36" s="19"/>
      <c r="D36" s="20" t="s">
        <v>36</v>
      </c>
      <c r="E36" s="26" t="s">
        <v>37</v>
      </c>
      <c r="F36" s="27"/>
      <c r="G36" s="28">
        <v>500</v>
      </c>
    </row>
    <row r="37" spans="2:7" ht="17.25" customHeight="1">
      <c r="B37" s="18"/>
      <c r="C37" s="19"/>
      <c r="D37" s="20" t="s">
        <v>38</v>
      </c>
      <c r="E37" s="26" t="s">
        <v>39</v>
      </c>
      <c r="F37" s="27"/>
      <c r="G37" s="28">
        <v>13500</v>
      </c>
    </row>
    <row r="38" spans="2:7" ht="17.25" customHeight="1">
      <c r="B38" s="18"/>
      <c r="C38" s="19"/>
      <c r="D38" s="20" t="s">
        <v>40</v>
      </c>
      <c r="E38" s="26" t="s">
        <v>41</v>
      </c>
      <c r="F38" s="27"/>
      <c r="G38" s="28">
        <v>1000</v>
      </c>
    </row>
    <row r="39" spans="2:7" ht="17.25" customHeight="1">
      <c r="B39" s="18"/>
      <c r="C39" s="19"/>
      <c r="D39" s="20" t="s">
        <v>42</v>
      </c>
      <c r="E39" s="26" t="s">
        <v>43</v>
      </c>
      <c r="F39" s="27"/>
      <c r="G39" s="28">
        <v>15000</v>
      </c>
    </row>
    <row r="40" spans="2:7" ht="17.25" customHeight="1">
      <c r="B40" s="18"/>
      <c r="C40" s="19">
        <v>85218</v>
      </c>
      <c r="D40" s="20"/>
      <c r="E40" s="24" t="s">
        <v>44</v>
      </c>
      <c r="F40" s="25">
        <v>8750</v>
      </c>
      <c r="G40" s="30">
        <v>8750</v>
      </c>
    </row>
    <row r="41" spans="2:7" ht="17.25" customHeight="1">
      <c r="B41" s="18"/>
      <c r="C41" s="19"/>
      <c r="D41" s="20" t="s">
        <v>14</v>
      </c>
      <c r="E41" s="26" t="s">
        <v>15</v>
      </c>
      <c r="F41" s="27">
        <v>8750</v>
      </c>
      <c r="G41" s="28"/>
    </row>
    <row r="42" spans="2:7" ht="28.5" customHeight="1">
      <c r="B42" s="18"/>
      <c r="C42" s="19"/>
      <c r="D42" s="20" t="s">
        <v>18</v>
      </c>
      <c r="E42" s="26" t="s">
        <v>19</v>
      </c>
      <c r="F42" s="27"/>
      <c r="G42" s="28">
        <v>8750</v>
      </c>
    </row>
    <row r="43" spans="2:7" ht="15.75">
      <c r="B43" s="246" t="s">
        <v>45</v>
      </c>
      <c r="C43" s="247"/>
      <c r="D43" s="247"/>
      <c r="E43" s="247"/>
      <c r="F43" s="31">
        <f>+F23+F11+F15</f>
        <v>1280794</v>
      </c>
      <c r="G43" s="31">
        <f>+G23+G11+G15</f>
        <v>1280794</v>
      </c>
    </row>
  </sheetData>
  <mergeCells count="9">
    <mergeCell ref="B43:E43"/>
    <mergeCell ref="B4:G4"/>
    <mergeCell ref="B5:G5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scale="65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3"/>
  <sheetViews>
    <sheetView showGridLines="0" topLeftCell="A51" workbookViewId="0">
      <selection activeCell="J72" sqref="J72"/>
    </sheetView>
  </sheetViews>
  <sheetFormatPr defaultRowHeight="12.75"/>
  <cols>
    <col min="1" max="1" width="2.140625" style="94" customWidth="1"/>
    <col min="2" max="2" width="3.140625" style="94" customWidth="1"/>
    <col min="3" max="3" width="7.5703125" style="94" customWidth="1"/>
    <col min="4" max="4" width="8.7109375" style="94" customWidth="1"/>
    <col min="5" max="5" width="7.5703125" style="94" customWidth="1"/>
    <col min="6" max="6" width="56.85546875" style="94" customWidth="1"/>
    <col min="7" max="7" width="13" style="94" customWidth="1"/>
    <col min="8" max="8" width="10.85546875" style="94" customWidth="1"/>
    <col min="9" max="256" width="9.140625" style="94"/>
    <col min="257" max="257" width="2.140625" style="94" customWidth="1"/>
    <col min="258" max="258" width="3.140625" style="94" customWidth="1"/>
    <col min="259" max="259" width="7.5703125" style="94" customWidth="1"/>
    <col min="260" max="260" width="8.7109375" style="94" customWidth="1"/>
    <col min="261" max="261" width="7.5703125" style="94" customWidth="1"/>
    <col min="262" max="262" width="56.85546875" style="94" customWidth="1"/>
    <col min="263" max="263" width="13" style="94" customWidth="1"/>
    <col min="264" max="264" width="10.85546875" style="94" customWidth="1"/>
    <col min="265" max="512" width="9.140625" style="94"/>
    <col min="513" max="513" width="2.140625" style="94" customWidth="1"/>
    <col min="514" max="514" width="3.140625" style="94" customWidth="1"/>
    <col min="515" max="515" width="7.5703125" style="94" customWidth="1"/>
    <col min="516" max="516" width="8.7109375" style="94" customWidth="1"/>
    <col min="517" max="517" width="7.5703125" style="94" customWidth="1"/>
    <col min="518" max="518" width="56.85546875" style="94" customWidth="1"/>
    <col min="519" max="519" width="13" style="94" customWidth="1"/>
    <col min="520" max="520" width="10.85546875" style="94" customWidth="1"/>
    <col min="521" max="768" width="9.140625" style="94"/>
    <col min="769" max="769" width="2.140625" style="94" customWidth="1"/>
    <col min="770" max="770" width="3.140625" style="94" customWidth="1"/>
    <col min="771" max="771" width="7.5703125" style="94" customWidth="1"/>
    <col min="772" max="772" width="8.7109375" style="94" customWidth="1"/>
    <col min="773" max="773" width="7.5703125" style="94" customWidth="1"/>
    <col min="774" max="774" width="56.85546875" style="94" customWidth="1"/>
    <col min="775" max="775" width="13" style="94" customWidth="1"/>
    <col min="776" max="776" width="10.85546875" style="94" customWidth="1"/>
    <col min="777" max="1024" width="9.140625" style="94"/>
    <col min="1025" max="1025" width="2.140625" style="94" customWidth="1"/>
    <col min="1026" max="1026" width="3.140625" style="94" customWidth="1"/>
    <col min="1027" max="1027" width="7.5703125" style="94" customWidth="1"/>
    <col min="1028" max="1028" width="8.7109375" style="94" customWidth="1"/>
    <col min="1029" max="1029" width="7.5703125" style="94" customWidth="1"/>
    <col min="1030" max="1030" width="56.85546875" style="94" customWidth="1"/>
    <col min="1031" max="1031" width="13" style="94" customWidth="1"/>
    <col min="1032" max="1032" width="10.85546875" style="94" customWidth="1"/>
    <col min="1033" max="1280" width="9.140625" style="94"/>
    <col min="1281" max="1281" width="2.140625" style="94" customWidth="1"/>
    <col min="1282" max="1282" width="3.140625" style="94" customWidth="1"/>
    <col min="1283" max="1283" width="7.5703125" style="94" customWidth="1"/>
    <col min="1284" max="1284" width="8.7109375" style="94" customWidth="1"/>
    <col min="1285" max="1285" width="7.5703125" style="94" customWidth="1"/>
    <col min="1286" max="1286" width="56.85546875" style="94" customWidth="1"/>
    <col min="1287" max="1287" width="13" style="94" customWidth="1"/>
    <col min="1288" max="1288" width="10.85546875" style="94" customWidth="1"/>
    <col min="1289" max="1536" width="9.140625" style="94"/>
    <col min="1537" max="1537" width="2.140625" style="94" customWidth="1"/>
    <col min="1538" max="1538" width="3.140625" style="94" customWidth="1"/>
    <col min="1539" max="1539" width="7.5703125" style="94" customWidth="1"/>
    <col min="1540" max="1540" width="8.7109375" style="94" customWidth="1"/>
    <col min="1541" max="1541" width="7.5703125" style="94" customWidth="1"/>
    <col min="1542" max="1542" width="56.85546875" style="94" customWidth="1"/>
    <col min="1543" max="1543" width="13" style="94" customWidth="1"/>
    <col min="1544" max="1544" width="10.85546875" style="94" customWidth="1"/>
    <col min="1545" max="1792" width="9.140625" style="94"/>
    <col min="1793" max="1793" width="2.140625" style="94" customWidth="1"/>
    <col min="1794" max="1794" width="3.140625" style="94" customWidth="1"/>
    <col min="1795" max="1795" width="7.5703125" style="94" customWidth="1"/>
    <col min="1796" max="1796" width="8.7109375" style="94" customWidth="1"/>
    <col min="1797" max="1797" width="7.5703125" style="94" customWidth="1"/>
    <col min="1798" max="1798" width="56.85546875" style="94" customWidth="1"/>
    <col min="1799" max="1799" width="13" style="94" customWidth="1"/>
    <col min="1800" max="1800" width="10.85546875" style="94" customWidth="1"/>
    <col min="1801" max="2048" width="9.140625" style="94"/>
    <col min="2049" max="2049" width="2.140625" style="94" customWidth="1"/>
    <col min="2050" max="2050" width="3.140625" style="94" customWidth="1"/>
    <col min="2051" max="2051" width="7.5703125" style="94" customWidth="1"/>
    <col min="2052" max="2052" width="8.7109375" style="94" customWidth="1"/>
    <col min="2053" max="2053" width="7.5703125" style="94" customWidth="1"/>
    <col min="2054" max="2054" width="56.85546875" style="94" customWidth="1"/>
    <col min="2055" max="2055" width="13" style="94" customWidth="1"/>
    <col min="2056" max="2056" width="10.85546875" style="94" customWidth="1"/>
    <col min="2057" max="2304" width="9.140625" style="94"/>
    <col min="2305" max="2305" width="2.140625" style="94" customWidth="1"/>
    <col min="2306" max="2306" width="3.140625" style="94" customWidth="1"/>
    <col min="2307" max="2307" width="7.5703125" style="94" customWidth="1"/>
    <col min="2308" max="2308" width="8.7109375" style="94" customWidth="1"/>
    <col min="2309" max="2309" width="7.5703125" style="94" customWidth="1"/>
    <col min="2310" max="2310" width="56.85546875" style="94" customWidth="1"/>
    <col min="2311" max="2311" width="13" style="94" customWidth="1"/>
    <col min="2312" max="2312" width="10.85546875" style="94" customWidth="1"/>
    <col min="2313" max="2560" width="9.140625" style="94"/>
    <col min="2561" max="2561" width="2.140625" style="94" customWidth="1"/>
    <col min="2562" max="2562" width="3.140625" style="94" customWidth="1"/>
    <col min="2563" max="2563" width="7.5703125" style="94" customWidth="1"/>
    <col min="2564" max="2564" width="8.7109375" style="94" customWidth="1"/>
    <col min="2565" max="2565" width="7.5703125" style="94" customWidth="1"/>
    <col min="2566" max="2566" width="56.85546875" style="94" customWidth="1"/>
    <col min="2567" max="2567" width="13" style="94" customWidth="1"/>
    <col min="2568" max="2568" width="10.85546875" style="94" customWidth="1"/>
    <col min="2569" max="2816" width="9.140625" style="94"/>
    <col min="2817" max="2817" width="2.140625" style="94" customWidth="1"/>
    <col min="2818" max="2818" width="3.140625" style="94" customWidth="1"/>
    <col min="2819" max="2819" width="7.5703125" style="94" customWidth="1"/>
    <col min="2820" max="2820" width="8.7109375" style="94" customWidth="1"/>
    <col min="2821" max="2821" width="7.5703125" style="94" customWidth="1"/>
    <col min="2822" max="2822" width="56.85546875" style="94" customWidth="1"/>
    <col min="2823" max="2823" width="13" style="94" customWidth="1"/>
    <col min="2824" max="2824" width="10.85546875" style="94" customWidth="1"/>
    <col min="2825" max="3072" width="9.140625" style="94"/>
    <col min="3073" max="3073" width="2.140625" style="94" customWidth="1"/>
    <col min="3074" max="3074" width="3.140625" style="94" customWidth="1"/>
    <col min="3075" max="3075" width="7.5703125" style="94" customWidth="1"/>
    <col min="3076" max="3076" width="8.7109375" style="94" customWidth="1"/>
    <col min="3077" max="3077" width="7.5703125" style="94" customWidth="1"/>
    <col min="3078" max="3078" width="56.85546875" style="94" customWidth="1"/>
    <col min="3079" max="3079" width="13" style="94" customWidth="1"/>
    <col min="3080" max="3080" width="10.85546875" style="94" customWidth="1"/>
    <col min="3081" max="3328" width="9.140625" style="94"/>
    <col min="3329" max="3329" width="2.140625" style="94" customWidth="1"/>
    <col min="3330" max="3330" width="3.140625" style="94" customWidth="1"/>
    <col min="3331" max="3331" width="7.5703125" style="94" customWidth="1"/>
    <col min="3332" max="3332" width="8.7109375" style="94" customWidth="1"/>
    <col min="3333" max="3333" width="7.5703125" style="94" customWidth="1"/>
    <col min="3334" max="3334" width="56.85546875" style="94" customWidth="1"/>
    <col min="3335" max="3335" width="13" style="94" customWidth="1"/>
    <col min="3336" max="3336" width="10.85546875" style="94" customWidth="1"/>
    <col min="3337" max="3584" width="9.140625" style="94"/>
    <col min="3585" max="3585" width="2.140625" style="94" customWidth="1"/>
    <col min="3586" max="3586" width="3.140625" style="94" customWidth="1"/>
    <col min="3587" max="3587" width="7.5703125" style="94" customWidth="1"/>
    <col min="3588" max="3588" width="8.7109375" style="94" customWidth="1"/>
    <col min="3589" max="3589" width="7.5703125" style="94" customWidth="1"/>
    <col min="3590" max="3590" width="56.85546875" style="94" customWidth="1"/>
    <col min="3591" max="3591" width="13" style="94" customWidth="1"/>
    <col min="3592" max="3592" width="10.85546875" style="94" customWidth="1"/>
    <col min="3593" max="3840" width="9.140625" style="94"/>
    <col min="3841" max="3841" width="2.140625" style="94" customWidth="1"/>
    <col min="3842" max="3842" width="3.140625" style="94" customWidth="1"/>
    <col min="3843" max="3843" width="7.5703125" style="94" customWidth="1"/>
    <col min="3844" max="3844" width="8.7109375" style="94" customWidth="1"/>
    <col min="3845" max="3845" width="7.5703125" style="94" customWidth="1"/>
    <col min="3846" max="3846" width="56.85546875" style="94" customWidth="1"/>
    <col min="3847" max="3847" width="13" style="94" customWidth="1"/>
    <col min="3848" max="3848" width="10.85546875" style="94" customWidth="1"/>
    <col min="3849" max="4096" width="9.140625" style="94"/>
    <col min="4097" max="4097" width="2.140625" style="94" customWidth="1"/>
    <col min="4098" max="4098" width="3.140625" style="94" customWidth="1"/>
    <col min="4099" max="4099" width="7.5703125" style="94" customWidth="1"/>
    <col min="4100" max="4100" width="8.7109375" style="94" customWidth="1"/>
    <col min="4101" max="4101" width="7.5703125" style="94" customWidth="1"/>
    <col min="4102" max="4102" width="56.85546875" style="94" customWidth="1"/>
    <col min="4103" max="4103" width="13" style="94" customWidth="1"/>
    <col min="4104" max="4104" width="10.85546875" style="94" customWidth="1"/>
    <col min="4105" max="4352" width="9.140625" style="94"/>
    <col min="4353" max="4353" width="2.140625" style="94" customWidth="1"/>
    <col min="4354" max="4354" width="3.140625" style="94" customWidth="1"/>
    <col min="4355" max="4355" width="7.5703125" style="94" customWidth="1"/>
    <col min="4356" max="4356" width="8.7109375" style="94" customWidth="1"/>
    <col min="4357" max="4357" width="7.5703125" style="94" customWidth="1"/>
    <col min="4358" max="4358" width="56.85546875" style="94" customWidth="1"/>
    <col min="4359" max="4359" width="13" style="94" customWidth="1"/>
    <col min="4360" max="4360" width="10.85546875" style="94" customWidth="1"/>
    <col min="4361" max="4608" width="9.140625" style="94"/>
    <col min="4609" max="4609" width="2.140625" style="94" customWidth="1"/>
    <col min="4610" max="4610" width="3.140625" style="94" customWidth="1"/>
    <col min="4611" max="4611" width="7.5703125" style="94" customWidth="1"/>
    <col min="4612" max="4612" width="8.7109375" style="94" customWidth="1"/>
    <col min="4613" max="4613" width="7.5703125" style="94" customWidth="1"/>
    <col min="4614" max="4614" width="56.85546875" style="94" customWidth="1"/>
    <col min="4615" max="4615" width="13" style="94" customWidth="1"/>
    <col min="4616" max="4616" width="10.85546875" style="94" customWidth="1"/>
    <col min="4617" max="4864" width="9.140625" style="94"/>
    <col min="4865" max="4865" width="2.140625" style="94" customWidth="1"/>
    <col min="4866" max="4866" width="3.140625" style="94" customWidth="1"/>
    <col min="4867" max="4867" width="7.5703125" style="94" customWidth="1"/>
    <col min="4868" max="4868" width="8.7109375" style="94" customWidth="1"/>
    <col min="4869" max="4869" width="7.5703125" style="94" customWidth="1"/>
    <col min="4870" max="4870" width="56.85546875" style="94" customWidth="1"/>
    <col min="4871" max="4871" width="13" style="94" customWidth="1"/>
    <col min="4872" max="4872" width="10.85546875" style="94" customWidth="1"/>
    <col min="4873" max="5120" width="9.140625" style="94"/>
    <col min="5121" max="5121" width="2.140625" style="94" customWidth="1"/>
    <col min="5122" max="5122" width="3.140625" style="94" customWidth="1"/>
    <col min="5123" max="5123" width="7.5703125" style="94" customWidth="1"/>
    <col min="5124" max="5124" width="8.7109375" style="94" customWidth="1"/>
    <col min="5125" max="5125" width="7.5703125" style="94" customWidth="1"/>
    <col min="5126" max="5126" width="56.85546875" style="94" customWidth="1"/>
    <col min="5127" max="5127" width="13" style="94" customWidth="1"/>
    <col min="5128" max="5128" width="10.85546875" style="94" customWidth="1"/>
    <col min="5129" max="5376" width="9.140625" style="94"/>
    <col min="5377" max="5377" width="2.140625" style="94" customWidth="1"/>
    <col min="5378" max="5378" width="3.140625" style="94" customWidth="1"/>
    <col min="5379" max="5379" width="7.5703125" style="94" customWidth="1"/>
    <col min="5380" max="5380" width="8.7109375" style="94" customWidth="1"/>
    <col min="5381" max="5381" width="7.5703125" style="94" customWidth="1"/>
    <col min="5382" max="5382" width="56.85546875" style="94" customWidth="1"/>
    <col min="5383" max="5383" width="13" style="94" customWidth="1"/>
    <col min="5384" max="5384" width="10.85546875" style="94" customWidth="1"/>
    <col min="5385" max="5632" width="9.140625" style="94"/>
    <col min="5633" max="5633" width="2.140625" style="94" customWidth="1"/>
    <col min="5634" max="5634" width="3.140625" style="94" customWidth="1"/>
    <col min="5635" max="5635" width="7.5703125" style="94" customWidth="1"/>
    <col min="5636" max="5636" width="8.7109375" style="94" customWidth="1"/>
    <col min="5637" max="5637" width="7.5703125" style="94" customWidth="1"/>
    <col min="5638" max="5638" width="56.85546875" style="94" customWidth="1"/>
    <col min="5639" max="5639" width="13" style="94" customWidth="1"/>
    <col min="5640" max="5640" width="10.85546875" style="94" customWidth="1"/>
    <col min="5641" max="5888" width="9.140625" style="94"/>
    <col min="5889" max="5889" width="2.140625" style="94" customWidth="1"/>
    <col min="5890" max="5890" width="3.140625" style="94" customWidth="1"/>
    <col min="5891" max="5891" width="7.5703125" style="94" customWidth="1"/>
    <col min="5892" max="5892" width="8.7109375" style="94" customWidth="1"/>
    <col min="5893" max="5893" width="7.5703125" style="94" customWidth="1"/>
    <col min="5894" max="5894" width="56.85546875" style="94" customWidth="1"/>
    <col min="5895" max="5895" width="13" style="94" customWidth="1"/>
    <col min="5896" max="5896" width="10.85546875" style="94" customWidth="1"/>
    <col min="5897" max="6144" width="9.140625" style="94"/>
    <col min="6145" max="6145" width="2.140625" style="94" customWidth="1"/>
    <col min="6146" max="6146" width="3.140625" style="94" customWidth="1"/>
    <col min="6147" max="6147" width="7.5703125" style="94" customWidth="1"/>
    <col min="6148" max="6148" width="8.7109375" style="94" customWidth="1"/>
    <col min="6149" max="6149" width="7.5703125" style="94" customWidth="1"/>
    <col min="6150" max="6150" width="56.85546875" style="94" customWidth="1"/>
    <col min="6151" max="6151" width="13" style="94" customWidth="1"/>
    <col min="6152" max="6152" width="10.85546875" style="94" customWidth="1"/>
    <col min="6153" max="6400" width="9.140625" style="94"/>
    <col min="6401" max="6401" width="2.140625" style="94" customWidth="1"/>
    <col min="6402" max="6402" width="3.140625" style="94" customWidth="1"/>
    <col min="6403" max="6403" width="7.5703125" style="94" customWidth="1"/>
    <col min="6404" max="6404" width="8.7109375" style="94" customWidth="1"/>
    <col min="6405" max="6405" width="7.5703125" style="94" customWidth="1"/>
    <col min="6406" max="6406" width="56.85546875" style="94" customWidth="1"/>
    <col min="6407" max="6407" width="13" style="94" customWidth="1"/>
    <col min="6408" max="6408" width="10.85546875" style="94" customWidth="1"/>
    <col min="6409" max="6656" width="9.140625" style="94"/>
    <col min="6657" max="6657" width="2.140625" style="94" customWidth="1"/>
    <col min="6658" max="6658" width="3.140625" style="94" customWidth="1"/>
    <col min="6659" max="6659" width="7.5703125" style="94" customWidth="1"/>
    <col min="6660" max="6660" width="8.7109375" style="94" customWidth="1"/>
    <col min="6661" max="6661" width="7.5703125" style="94" customWidth="1"/>
    <col min="6662" max="6662" width="56.85546875" style="94" customWidth="1"/>
    <col min="6663" max="6663" width="13" style="94" customWidth="1"/>
    <col min="6664" max="6664" width="10.85546875" style="94" customWidth="1"/>
    <col min="6665" max="6912" width="9.140625" style="94"/>
    <col min="6913" max="6913" width="2.140625" style="94" customWidth="1"/>
    <col min="6914" max="6914" width="3.140625" style="94" customWidth="1"/>
    <col min="6915" max="6915" width="7.5703125" style="94" customWidth="1"/>
    <col min="6916" max="6916" width="8.7109375" style="94" customWidth="1"/>
    <col min="6917" max="6917" width="7.5703125" style="94" customWidth="1"/>
    <col min="6918" max="6918" width="56.85546875" style="94" customWidth="1"/>
    <col min="6919" max="6919" width="13" style="94" customWidth="1"/>
    <col min="6920" max="6920" width="10.85546875" style="94" customWidth="1"/>
    <col min="6921" max="7168" width="9.140625" style="94"/>
    <col min="7169" max="7169" width="2.140625" style="94" customWidth="1"/>
    <col min="7170" max="7170" width="3.140625" style="94" customWidth="1"/>
    <col min="7171" max="7171" width="7.5703125" style="94" customWidth="1"/>
    <col min="7172" max="7172" width="8.7109375" style="94" customWidth="1"/>
    <col min="7173" max="7173" width="7.5703125" style="94" customWidth="1"/>
    <col min="7174" max="7174" width="56.85546875" style="94" customWidth="1"/>
    <col min="7175" max="7175" width="13" style="94" customWidth="1"/>
    <col min="7176" max="7176" width="10.85546875" style="94" customWidth="1"/>
    <col min="7177" max="7424" width="9.140625" style="94"/>
    <col min="7425" max="7425" width="2.140625" style="94" customWidth="1"/>
    <col min="7426" max="7426" width="3.140625" style="94" customWidth="1"/>
    <col min="7427" max="7427" width="7.5703125" style="94" customWidth="1"/>
    <col min="7428" max="7428" width="8.7109375" style="94" customWidth="1"/>
    <col min="7429" max="7429" width="7.5703125" style="94" customWidth="1"/>
    <col min="7430" max="7430" width="56.85546875" style="94" customWidth="1"/>
    <col min="7431" max="7431" width="13" style="94" customWidth="1"/>
    <col min="7432" max="7432" width="10.85546875" style="94" customWidth="1"/>
    <col min="7433" max="7680" width="9.140625" style="94"/>
    <col min="7681" max="7681" width="2.140625" style="94" customWidth="1"/>
    <col min="7682" max="7682" width="3.140625" style="94" customWidth="1"/>
    <col min="7683" max="7683" width="7.5703125" style="94" customWidth="1"/>
    <col min="7684" max="7684" width="8.7109375" style="94" customWidth="1"/>
    <col min="7685" max="7685" width="7.5703125" style="94" customWidth="1"/>
    <col min="7686" max="7686" width="56.85546875" style="94" customWidth="1"/>
    <col min="7687" max="7687" width="13" style="94" customWidth="1"/>
    <col min="7688" max="7688" width="10.85546875" style="94" customWidth="1"/>
    <col min="7689" max="7936" width="9.140625" style="94"/>
    <col min="7937" max="7937" width="2.140625" style="94" customWidth="1"/>
    <col min="7938" max="7938" width="3.140625" style="94" customWidth="1"/>
    <col min="7939" max="7939" width="7.5703125" style="94" customWidth="1"/>
    <col min="7940" max="7940" width="8.7109375" style="94" customWidth="1"/>
    <col min="7941" max="7941" width="7.5703125" style="94" customWidth="1"/>
    <col min="7942" max="7942" width="56.85546875" style="94" customWidth="1"/>
    <col min="7943" max="7943" width="13" style="94" customWidth="1"/>
    <col min="7944" max="7944" width="10.85546875" style="94" customWidth="1"/>
    <col min="7945" max="8192" width="9.140625" style="94"/>
    <col min="8193" max="8193" width="2.140625" style="94" customWidth="1"/>
    <col min="8194" max="8194" width="3.140625" style="94" customWidth="1"/>
    <col min="8195" max="8195" width="7.5703125" style="94" customWidth="1"/>
    <col min="8196" max="8196" width="8.7109375" style="94" customWidth="1"/>
    <col min="8197" max="8197" width="7.5703125" style="94" customWidth="1"/>
    <col min="8198" max="8198" width="56.85546875" style="94" customWidth="1"/>
    <col min="8199" max="8199" width="13" style="94" customWidth="1"/>
    <col min="8200" max="8200" width="10.85546875" style="94" customWidth="1"/>
    <col min="8201" max="8448" width="9.140625" style="94"/>
    <col min="8449" max="8449" width="2.140625" style="94" customWidth="1"/>
    <col min="8450" max="8450" width="3.140625" style="94" customWidth="1"/>
    <col min="8451" max="8451" width="7.5703125" style="94" customWidth="1"/>
    <col min="8452" max="8452" width="8.7109375" style="94" customWidth="1"/>
    <col min="8453" max="8453" width="7.5703125" style="94" customWidth="1"/>
    <col min="8454" max="8454" width="56.85546875" style="94" customWidth="1"/>
    <col min="8455" max="8455" width="13" style="94" customWidth="1"/>
    <col min="8456" max="8456" width="10.85546875" style="94" customWidth="1"/>
    <col min="8457" max="8704" width="9.140625" style="94"/>
    <col min="8705" max="8705" width="2.140625" style="94" customWidth="1"/>
    <col min="8706" max="8706" width="3.140625" style="94" customWidth="1"/>
    <col min="8707" max="8707" width="7.5703125" style="94" customWidth="1"/>
    <col min="8708" max="8708" width="8.7109375" style="94" customWidth="1"/>
    <col min="8709" max="8709" width="7.5703125" style="94" customWidth="1"/>
    <col min="8710" max="8710" width="56.85546875" style="94" customWidth="1"/>
    <col min="8711" max="8711" width="13" style="94" customWidth="1"/>
    <col min="8712" max="8712" width="10.85546875" style="94" customWidth="1"/>
    <col min="8713" max="8960" width="9.140625" style="94"/>
    <col min="8961" max="8961" width="2.140625" style="94" customWidth="1"/>
    <col min="8962" max="8962" width="3.140625" style="94" customWidth="1"/>
    <col min="8963" max="8963" width="7.5703125" style="94" customWidth="1"/>
    <col min="8964" max="8964" width="8.7109375" style="94" customWidth="1"/>
    <col min="8965" max="8965" width="7.5703125" style="94" customWidth="1"/>
    <col min="8966" max="8966" width="56.85546875" style="94" customWidth="1"/>
    <col min="8967" max="8967" width="13" style="94" customWidth="1"/>
    <col min="8968" max="8968" width="10.85546875" style="94" customWidth="1"/>
    <col min="8969" max="9216" width="9.140625" style="94"/>
    <col min="9217" max="9217" width="2.140625" style="94" customWidth="1"/>
    <col min="9218" max="9218" width="3.140625" style="94" customWidth="1"/>
    <col min="9219" max="9219" width="7.5703125" style="94" customWidth="1"/>
    <col min="9220" max="9220" width="8.7109375" style="94" customWidth="1"/>
    <col min="9221" max="9221" width="7.5703125" style="94" customWidth="1"/>
    <col min="9222" max="9222" width="56.85546875" style="94" customWidth="1"/>
    <col min="9223" max="9223" width="13" style="94" customWidth="1"/>
    <col min="9224" max="9224" width="10.85546875" style="94" customWidth="1"/>
    <col min="9225" max="9472" width="9.140625" style="94"/>
    <col min="9473" max="9473" width="2.140625" style="94" customWidth="1"/>
    <col min="9474" max="9474" width="3.140625" style="94" customWidth="1"/>
    <col min="9475" max="9475" width="7.5703125" style="94" customWidth="1"/>
    <col min="9476" max="9476" width="8.7109375" style="94" customWidth="1"/>
    <col min="9477" max="9477" width="7.5703125" style="94" customWidth="1"/>
    <col min="9478" max="9478" width="56.85546875" style="94" customWidth="1"/>
    <col min="9479" max="9479" width="13" style="94" customWidth="1"/>
    <col min="9480" max="9480" width="10.85546875" style="94" customWidth="1"/>
    <col min="9481" max="9728" width="9.140625" style="94"/>
    <col min="9729" max="9729" width="2.140625" style="94" customWidth="1"/>
    <col min="9730" max="9730" width="3.140625" style="94" customWidth="1"/>
    <col min="9731" max="9731" width="7.5703125" style="94" customWidth="1"/>
    <col min="9732" max="9732" width="8.7109375" style="94" customWidth="1"/>
    <col min="9733" max="9733" width="7.5703125" style="94" customWidth="1"/>
    <col min="9734" max="9734" width="56.85546875" style="94" customWidth="1"/>
    <col min="9735" max="9735" width="13" style="94" customWidth="1"/>
    <col min="9736" max="9736" width="10.85546875" style="94" customWidth="1"/>
    <col min="9737" max="9984" width="9.140625" style="94"/>
    <col min="9985" max="9985" width="2.140625" style="94" customWidth="1"/>
    <col min="9986" max="9986" width="3.140625" style="94" customWidth="1"/>
    <col min="9987" max="9987" width="7.5703125" style="94" customWidth="1"/>
    <col min="9988" max="9988" width="8.7109375" style="94" customWidth="1"/>
    <col min="9989" max="9989" width="7.5703125" style="94" customWidth="1"/>
    <col min="9990" max="9990" width="56.85546875" style="94" customWidth="1"/>
    <col min="9991" max="9991" width="13" style="94" customWidth="1"/>
    <col min="9992" max="9992" width="10.85546875" style="94" customWidth="1"/>
    <col min="9993" max="10240" width="9.140625" style="94"/>
    <col min="10241" max="10241" width="2.140625" style="94" customWidth="1"/>
    <col min="10242" max="10242" width="3.140625" style="94" customWidth="1"/>
    <col min="10243" max="10243" width="7.5703125" style="94" customWidth="1"/>
    <col min="10244" max="10244" width="8.7109375" style="94" customWidth="1"/>
    <col min="10245" max="10245" width="7.5703125" style="94" customWidth="1"/>
    <col min="10246" max="10246" width="56.85546875" style="94" customWidth="1"/>
    <col min="10247" max="10247" width="13" style="94" customWidth="1"/>
    <col min="10248" max="10248" width="10.85546875" style="94" customWidth="1"/>
    <col min="10249" max="10496" width="9.140625" style="94"/>
    <col min="10497" max="10497" width="2.140625" style="94" customWidth="1"/>
    <col min="10498" max="10498" width="3.140625" style="94" customWidth="1"/>
    <col min="10499" max="10499" width="7.5703125" style="94" customWidth="1"/>
    <col min="10500" max="10500" width="8.7109375" style="94" customWidth="1"/>
    <col min="10501" max="10501" width="7.5703125" style="94" customWidth="1"/>
    <col min="10502" max="10502" width="56.85546875" style="94" customWidth="1"/>
    <col min="10503" max="10503" width="13" style="94" customWidth="1"/>
    <col min="10504" max="10504" width="10.85546875" style="94" customWidth="1"/>
    <col min="10505" max="10752" width="9.140625" style="94"/>
    <col min="10753" max="10753" width="2.140625" style="94" customWidth="1"/>
    <col min="10754" max="10754" width="3.140625" style="94" customWidth="1"/>
    <col min="10755" max="10755" width="7.5703125" style="94" customWidth="1"/>
    <col min="10756" max="10756" width="8.7109375" style="94" customWidth="1"/>
    <col min="10757" max="10757" width="7.5703125" style="94" customWidth="1"/>
    <col min="10758" max="10758" width="56.85546875" style="94" customWidth="1"/>
    <col min="10759" max="10759" width="13" style="94" customWidth="1"/>
    <col min="10760" max="10760" width="10.85546875" style="94" customWidth="1"/>
    <col min="10761" max="11008" width="9.140625" style="94"/>
    <col min="11009" max="11009" width="2.140625" style="94" customWidth="1"/>
    <col min="11010" max="11010" width="3.140625" style="94" customWidth="1"/>
    <col min="11011" max="11011" width="7.5703125" style="94" customWidth="1"/>
    <col min="11012" max="11012" width="8.7109375" style="94" customWidth="1"/>
    <col min="11013" max="11013" width="7.5703125" style="94" customWidth="1"/>
    <col min="11014" max="11014" width="56.85546875" style="94" customWidth="1"/>
    <col min="11015" max="11015" width="13" style="94" customWidth="1"/>
    <col min="11016" max="11016" width="10.85546875" style="94" customWidth="1"/>
    <col min="11017" max="11264" width="9.140625" style="94"/>
    <col min="11265" max="11265" width="2.140625" style="94" customWidth="1"/>
    <col min="11266" max="11266" width="3.140625" style="94" customWidth="1"/>
    <col min="11267" max="11267" width="7.5703125" style="94" customWidth="1"/>
    <col min="11268" max="11268" width="8.7109375" style="94" customWidth="1"/>
    <col min="11269" max="11269" width="7.5703125" style="94" customWidth="1"/>
    <col min="11270" max="11270" width="56.85546875" style="94" customWidth="1"/>
    <col min="11271" max="11271" width="13" style="94" customWidth="1"/>
    <col min="11272" max="11272" width="10.85546875" style="94" customWidth="1"/>
    <col min="11273" max="11520" width="9.140625" style="94"/>
    <col min="11521" max="11521" width="2.140625" style="94" customWidth="1"/>
    <col min="11522" max="11522" width="3.140625" style="94" customWidth="1"/>
    <col min="11523" max="11523" width="7.5703125" style="94" customWidth="1"/>
    <col min="11524" max="11524" width="8.7109375" style="94" customWidth="1"/>
    <col min="11525" max="11525" width="7.5703125" style="94" customWidth="1"/>
    <col min="11526" max="11526" width="56.85546875" style="94" customWidth="1"/>
    <col min="11527" max="11527" width="13" style="94" customWidth="1"/>
    <col min="11528" max="11528" width="10.85546875" style="94" customWidth="1"/>
    <col min="11529" max="11776" width="9.140625" style="94"/>
    <col min="11777" max="11777" width="2.140625" style="94" customWidth="1"/>
    <col min="11778" max="11778" width="3.140625" style="94" customWidth="1"/>
    <col min="11779" max="11779" width="7.5703125" style="94" customWidth="1"/>
    <col min="11780" max="11780" width="8.7109375" style="94" customWidth="1"/>
    <col min="11781" max="11781" width="7.5703125" style="94" customWidth="1"/>
    <col min="11782" max="11782" width="56.85546875" style="94" customWidth="1"/>
    <col min="11783" max="11783" width="13" style="94" customWidth="1"/>
    <col min="11784" max="11784" width="10.85546875" style="94" customWidth="1"/>
    <col min="11785" max="12032" width="9.140625" style="94"/>
    <col min="12033" max="12033" width="2.140625" style="94" customWidth="1"/>
    <col min="12034" max="12034" width="3.140625" style="94" customWidth="1"/>
    <col min="12035" max="12035" width="7.5703125" style="94" customWidth="1"/>
    <col min="12036" max="12036" width="8.7109375" style="94" customWidth="1"/>
    <col min="12037" max="12037" width="7.5703125" style="94" customWidth="1"/>
    <col min="12038" max="12038" width="56.85546875" style="94" customWidth="1"/>
    <col min="12039" max="12039" width="13" style="94" customWidth="1"/>
    <col min="12040" max="12040" width="10.85546875" style="94" customWidth="1"/>
    <col min="12041" max="12288" width="9.140625" style="94"/>
    <col min="12289" max="12289" width="2.140625" style="94" customWidth="1"/>
    <col min="12290" max="12290" width="3.140625" style="94" customWidth="1"/>
    <col min="12291" max="12291" width="7.5703125" style="94" customWidth="1"/>
    <col min="12292" max="12292" width="8.7109375" style="94" customWidth="1"/>
    <col min="12293" max="12293" width="7.5703125" style="94" customWidth="1"/>
    <col min="12294" max="12294" width="56.85546875" style="94" customWidth="1"/>
    <col min="12295" max="12295" width="13" style="94" customWidth="1"/>
    <col min="12296" max="12296" width="10.85546875" style="94" customWidth="1"/>
    <col min="12297" max="12544" width="9.140625" style="94"/>
    <col min="12545" max="12545" width="2.140625" style="94" customWidth="1"/>
    <col min="12546" max="12546" width="3.140625" style="94" customWidth="1"/>
    <col min="12547" max="12547" width="7.5703125" style="94" customWidth="1"/>
    <col min="12548" max="12548" width="8.7109375" style="94" customWidth="1"/>
    <col min="12549" max="12549" width="7.5703125" style="94" customWidth="1"/>
    <col min="12550" max="12550" width="56.85546875" style="94" customWidth="1"/>
    <col min="12551" max="12551" width="13" style="94" customWidth="1"/>
    <col min="12552" max="12552" width="10.85546875" style="94" customWidth="1"/>
    <col min="12553" max="12800" width="9.140625" style="94"/>
    <col min="12801" max="12801" width="2.140625" style="94" customWidth="1"/>
    <col min="12802" max="12802" width="3.140625" style="94" customWidth="1"/>
    <col min="12803" max="12803" width="7.5703125" style="94" customWidth="1"/>
    <col min="12804" max="12804" width="8.7109375" style="94" customWidth="1"/>
    <col min="12805" max="12805" width="7.5703125" style="94" customWidth="1"/>
    <col min="12806" max="12806" width="56.85546875" style="94" customWidth="1"/>
    <col min="12807" max="12807" width="13" style="94" customWidth="1"/>
    <col min="12808" max="12808" width="10.85546875" style="94" customWidth="1"/>
    <col min="12809" max="13056" width="9.140625" style="94"/>
    <col min="13057" max="13057" width="2.140625" style="94" customWidth="1"/>
    <col min="13058" max="13058" width="3.140625" style="94" customWidth="1"/>
    <col min="13059" max="13059" width="7.5703125" style="94" customWidth="1"/>
    <col min="13060" max="13060" width="8.7109375" style="94" customWidth="1"/>
    <col min="13061" max="13061" width="7.5703125" style="94" customWidth="1"/>
    <col min="13062" max="13062" width="56.85546875" style="94" customWidth="1"/>
    <col min="13063" max="13063" width="13" style="94" customWidth="1"/>
    <col min="13064" max="13064" width="10.85546875" style="94" customWidth="1"/>
    <col min="13065" max="13312" width="9.140625" style="94"/>
    <col min="13313" max="13313" width="2.140625" style="94" customWidth="1"/>
    <col min="13314" max="13314" width="3.140625" style="94" customWidth="1"/>
    <col min="13315" max="13315" width="7.5703125" style="94" customWidth="1"/>
    <col min="13316" max="13316" width="8.7109375" style="94" customWidth="1"/>
    <col min="13317" max="13317" width="7.5703125" style="94" customWidth="1"/>
    <col min="13318" max="13318" width="56.85546875" style="94" customWidth="1"/>
    <col min="13319" max="13319" width="13" style="94" customWidth="1"/>
    <col min="13320" max="13320" width="10.85546875" style="94" customWidth="1"/>
    <col min="13321" max="13568" width="9.140625" style="94"/>
    <col min="13569" max="13569" width="2.140625" style="94" customWidth="1"/>
    <col min="13570" max="13570" width="3.140625" style="94" customWidth="1"/>
    <col min="13571" max="13571" width="7.5703125" style="94" customWidth="1"/>
    <col min="13572" max="13572" width="8.7109375" style="94" customWidth="1"/>
    <col min="13573" max="13573" width="7.5703125" style="94" customWidth="1"/>
    <col min="13574" max="13574" width="56.85546875" style="94" customWidth="1"/>
    <col min="13575" max="13575" width="13" style="94" customWidth="1"/>
    <col min="13576" max="13576" width="10.85546875" style="94" customWidth="1"/>
    <col min="13577" max="13824" width="9.140625" style="94"/>
    <col min="13825" max="13825" width="2.140625" style="94" customWidth="1"/>
    <col min="13826" max="13826" width="3.140625" style="94" customWidth="1"/>
    <col min="13827" max="13827" width="7.5703125" style="94" customWidth="1"/>
    <col min="13828" max="13828" width="8.7109375" style="94" customWidth="1"/>
    <col min="13829" max="13829" width="7.5703125" style="94" customWidth="1"/>
    <col min="13830" max="13830" width="56.85546875" style="94" customWidth="1"/>
    <col min="13831" max="13831" width="13" style="94" customWidth="1"/>
    <col min="13832" max="13832" width="10.85546875" style="94" customWidth="1"/>
    <col min="13833" max="14080" width="9.140625" style="94"/>
    <col min="14081" max="14081" width="2.140625" style="94" customWidth="1"/>
    <col min="14082" max="14082" width="3.140625" style="94" customWidth="1"/>
    <col min="14083" max="14083" width="7.5703125" style="94" customWidth="1"/>
    <col min="14084" max="14084" width="8.7109375" style="94" customWidth="1"/>
    <col min="14085" max="14085" width="7.5703125" style="94" customWidth="1"/>
    <col min="14086" max="14086" width="56.85546875" style="94" customWidth="1"/>
    <col min="14087" max="14087" width="13" style="94" customWidth="1"/>
    <col min="14088" max="14088" width="10.85546875" style="94" customWidth="1"/>
    <col min="14089" max="14336" width="9.140625" style="94"/>
    <col min="14337" max="14337" width="2.140625" style="94" customWidth="1"/>
    <col min="14338" max="14338" width="3.140625" style="94" customWidth="1"/>
    <col min="14339" max="14339" width="7.5703125" style="94" customWidth="1"/>
    <col min="14340" max="14340" width="8.7109375" style="94" customWidth="1"/>
    <col min="14341" max="14341" width="7.5703125" style="94" customWidth="1"/>
    <col min="14342" max="14342" width="56.85546875" style="94" customWidth="1"/>
    <col min="14343" max="14343" width="13" style="94" customWidth="1"/>
    <col min="14344" max="14344" width="10.85546875" style="94" customWidth="1"/>
    <col min="14345" max="14592" width="9.140625" style="94"/>
    <col min="14593" max="14593" width="2.140625" style="94" customWidth="1"/>
    <col min="14594" max="14594" width="3.140625" style="94" customWidth="1"/>
    <col min="14595" max="14595" width="7.5703125" style="94" customWidth="1"/>
    <col min="14596" max="14596" width="8.7109375" style="94" customWidth="1"/>
    <col min="14597" max="14597" width="7.5703125" style="94" customWidth="1"/>
    <col min="14598" max="14598" width="56.85546875" style="94" customWidth="1"/>
    <col min="14599" max="14599" width="13" style="94" customWidth="1"/>
    <col min="14600" max="14600" width="10.85546875" style="94" customWidth="1"/>
    <col min="14601" max="14848" width="9.140625" style="94"/>
    <col min="14849" max="14849" width="2.140625" style="94" customWidth="1"/>
    <col min="14850" max="14850" width="3.140625" style="94" customWidth="1"/>
    <col min="14851" max="14851" width="7.5703125" style="94" customWidth="1"/>
    <col min="14852" max="14852" width="8.7109375" style="94" customWidth="1"/>
    <col min="14853" max="14853" width="7.5703125" style="94" customWidth="1"/>
    <col min="14854" max="14854" width="56.85546875" style="94" customWidth="1"/>
    <col min="14855" max="14855" width="13" style="94" customWidth="1"/>
    <col min="14856" max="14856" width="10.85546875" style="94" customWidth="1"/>
    <col min="14857" max="15104" width="9.140625" style="94"/>
    <col min="15105" max="15105" width="2.140625" style="94" customWidth="1"/>
    <col min="15106" max="15106" width="3.140625" style="94" customWidth="1"/>
    <col min="15107" max="15107" width="7.5703125" style="94" customWidth="1"/>
    <col min="15108" max="15108" width="8.7109375" style="94" customWidth="1"/>
    <col min="15109" max="15109" width="7.5703125" style="94" customWidth="1"/>
    <col min="15110" max="15110" width="56.85546875" style="94" customWidth="1"/>
    <col min="15111" max="15111" width="13" style="94" customWidth="1"/>
    <col min="15112" max="15112" width="10.85546875" style="94" customWidth="1"/>
    <col min="15113" max="15360" width="9.140625" style="94"/>
    <col min="15361" max="15361" width="2.140625" style="94" customWidth="1"/>
    <col min="15362" max="15362" width="3.140625" style="94" customWidth="1"/>
    <col min="15363" max="15363" width="7.5703125" style="94" customWidth="1"/>
    <col min="15364" max="15364" width="8.7109375" style="94" customWidth="1"/>
    <col min="15365" max="15365" width="7.5703125" style="94" customWidth="1"/>
    <col min="15366" max="15366" width="56.85546875" style="94" customWidth="1"/>
    <col min="15367" max="15367" width="13" style="94" customWidth="1"/>
    <col min="15368" max="15368" width="10.85546875" style="94" customWidth="1"/>
    <col min="15369" max="15616" width="9.140625" style="94"/>
    <col min="15617" max="15617" width="2.140625" style="94" customWidth="1"/>
    <col min="15618" max="15618" width="3.140625" style="94" customWidth="1"/>
    <col min="15619" max="15619" width="7.5703125" style="94" customWidth="1"/>
    <col min="15620" max="15620" width="8.7109375" style="94" customWidth="1"/>
    <col min="15621" max="15621" width="7.5703125" style="94" customWidth="1"/>
    <col min="15622" max="15622" width="56.85546875" style="94" customWidth="1"/>
    <col min="15623" max="15623" width="13" style="94" customWidth="1"/>
    <col min="15624" max="15624" width="10.85546875" style="94" customWidth="1"/>
    <col min="15625" max="15872" width="9.140625" style="94"/>
    <col min="15873" max="15873" width="2.140625" style="94" customWidth="1"/>
    <col min="15874" max="15874" width="3.140625" style="94" customWidth="1"/>
    <col min="15875" max="15875" width="7.5703125" style="94" customWidth="1"/>
    <col min="15876" max="15876" width="8.7109375" style="94" customWidth="1"/>
    <col min="15877" max="15877" width="7.5703125" style="94" customWidth="1"/>
    <col min="15878" max="15878" width="56.85546875" style="94" customWidth="1"/>
    <col min="15879" max="15879" width="13" style="94" customWidth="1"/>
    <col min="15880" max="15880" width="10.85546875" style="94" customWidth="1"/>
    <col min="15881" max="16128" width="9.140625" style="94"/>
    <col min="16129" max="16129" width="2.140625" style="94" customWidth="1"/>
    <col min="16130" max="16130" width="3.140625" style="94" customWidth="1"/>
    <col min="16131" max="16131" width="7.5703125" style="94" customWidth="1"/>
    <col min="16132" max="16132" width="8.7109375" style="94" customWidth="1"/>
    <col min="16133" max="16133" width="7.5703125" style="94" customWidth="1"/>
    <col min="16134" max="16134" width="56.85546875" style="94" customWidth="1"/>
    <col min="16135" max="16135" width="13" style="94" customWidth="1"/>
    <col min="16136" max="16136" width="10.85546875" style="94" customWidth="1"/>
    <col min="16137" max="16384" width="9.140625" style="94"/>
  </cols>
  <sheetData>
    <row r="1" spans="1:8" ht="46.5" customHeight="1">
      <c r="A1" s="262" t="s">
        <v>229</v>
      </c>
      <c r="B1" s="262"/>
      <c r="C1" s="262"/>
      <c r="D1" s="262"/>
      <c r="E1" s="262"/>
      <c r="F1" s="262"/>
      <c r="G1" s="262"/>
      <c r="H1" s="262"/>
    </row>
    <row r="2" spans="1:8" ht="34.9" customHeight="1">
      <c r="B2" s="263" t="s">
        <v>436</v>
      </c>
      <c r="C2" s="263"/>
      <c r="D2" s="263"/>
      <c r="E2" s="263"/>
      <c r="F2" s="263"/>
      <c r="G2" s="263"/>
      <c r="H2" s="263"/>
    </row>
    <row r="3" spans="1:8" ht="28.7" customHeight="1">
      <c r="A3" s="172"/>
      <c r="B3" s="172"/>
      <c r="C3" s="261"/>
      <c r="D3" s="261"/>
      <c r="E3" s="261"/>
      <c r="F3" s="131" t="s">
        <v>160</v>
      </c>
      <c r="G3" s="132">
        <v>30000</v>
      </c>
    </row>
    <row r="4" spans="1:8" ht="17.100000000000001" customHeight="1">
      <c r="A4" s="172"/>
      <c r="B4" s="172"/>
      <c r="C4" s="136" t="s">
        <v>53</v>
      </c>
      <c r="D4" s="136"/>
      <c r="E4" s="136"/>
      <c r="F4" s="137" t="s">
        <v>12</v>
      </c>
      <c r="G4" s="138">
        <v>30000</v>
      </c>
    </row>
    <row r="5" spans="1:8" ht="17.100000000000001" customHeight="1">
      <c r="A5" s="172"/>
      <c r="B5" s="172"/>
      <c r="C5" s="142"/>
      <c r="D5" s="142" t="s">
        <v>172</v>
      </c>
      <c r="E5" s="142"/>
      <c r="F5" s="143" t="s">
        <v>13</v>
      </c>
      <c r="G5" s="144">
        <v>30000</v>
      </c>
    </row>
    <row r="6" spans="1:8" ht="17.100000000000001" customHeight="1">
      <c r="A6" s="172"/>
      <c r="B6" s="172"/>
      <c r="C6" s="136" t="s">
        <v>173</v>
      </c>
      <c r="D6" s="136"/>
      <c r="E6" s="136"/>
      <c r="F6" s="137" t="s">
        <v>174</v>
      </c>
      <c r="G6" s="138">
        <v>0</v>
      </c>
    </row>
    <row r="7" spans="1:8" ht="17.100000000000001" customHeight="1">
      <c r="A7" s="172"/>
      <c r="B7" s="172"/>
      <c r="C7" s="142"/>
      <c r="D7" s="142" t="s">
        <v>176</v>
      </c>
      <c r="E7" s="142"/>
      <c r="F7" s="143" t="s">
        <v>177</v>
      </c>
      <c r="G7" s="144">
        <v>0</v>
      </c>
    </row>
    <row r="8" spans="1:8" ht="17.100000000000001" customHeight="1">
      <c r="A8" s="172"/>
      <c r="B8" s="172"/>
      <c r="C8" s="136" t="s">
        <v>51</v>
      </c>
      <c r="D8" s="136"/>
      <c r="E8" s="136"/>
      <c r="F8" s="137" t="s">
        <v>47</v>
      </c>
      <c r="G8" s="138">
        <v>0</v>
      </c>
    </row>
    <row r="9" spans="1:8" ht="17.100000000000001" customHeight="1">
      <c r="A9" s="172"/>
      <c r="B9" s="172"/>
      <c r="C9" s="142"/>
      <c r="D9" s="142" t="s">
        <v>230</v>
      </c>
      <c r="E9" s="142"/>
      <c r="F9" s="143" t="s">
        <v>231</v>
      </c>
      <c r="G9" s="144">
        <v>0</v>
      </c>
    </row>
    <row r="10" spans="1:8" ht="28.7" customHeight="1">
      <c r="A10" s="172"/>
      <c r="B10" s="172"/>
      <c r="C10" s="261"/>
      <c r="D10" s="261"/>
      <c r="E10" s="261"/>
      <c r="F10" s="131" t="s">
        <v>161</v>
      </c>
      <c r="G10" s="132" t="s">
        <v>232</v>
      </c>
    </row>
    <row r="11" spans="1:8" ht="17.100000000000001" customHeight="1">
      <c r="A11" s="172"/>
      <c r="B11" s="172"/>
      <c r="C11" s="136" t="s">
        <v>53</v>
      </c>
      <c r="D11" s="136"/>
      <c r="E11" s="136"/>
      <c r="F11" s="137" t="s">
        <v>12</v>
      </c>
      <c r="G11" s="138">
        <v>0</v>
      </c>
    </row>
    <row r="12" spans="1:8" ht="17.100000000000001" customHeight="1">
      <c r="A12" s="172"/>
      <c r="B12" s="172"/>
      <c r="C12" s="142"/>
      <c r="D12" s="142" t="s">
        <v>172</v>
      </c>
      <c r="E12" s="142"/>
      <c r="F12" s="143" t="s">
        <v>13</v>
      </c>
      <c r="G12" s="144">
        <v>0</v>
      </c>
    </row>
    <row r="13" spans="1:8" ht="17.100000000000001" customHeight="1">
      <c r="A13" s="172"/>
      <c r="B13" s="172"/>
      <c r="C13" s="136" t="s">
        <v>173</v>
      </c>
      <c r="D13" s="136"/>
      <c r="E13" s="136"/>
      <c r="F13" s="137" t="s">
        <v>174</v>
      </c>
      <c r="G13" s="138">
        <v>0</v>
      </c>
    </row>
    <row r="14" spans="1:8" ht="17.100000000000001" customHeight="1">
      <c r="A14" s="172"/>
      <c r="B14" s="172"/>
      <c r="C14" s="142"/>
      <c r="D14" s="142" t="s">
        <v>176</v>
      </c>
      <c r="E14" s="142"/>
      <c r="F14" s="143" t="s">
        <v>177</v>
      </c>
      <c r="G14" s="144">
        <v>0</v>
      </c>
    </row>
    <row r="15" spans="1:8" ht="17.100000000000001" customHeight="1">
      <c r="A15" s="172"/>
      <c r="B15" s="172"/>
      <c r="C15" s="136" t="s">
        <v>51</v>
      </c>
      <c r="D15" s="136"/>
      <c r="E15" s="136"/>
      <c r="F15" s="137" t="s">
        <v>47</v>
      </c>
      <c r="G15" s="138">
        <v>0</v>
      </c>
    </row>
    <row r="16" spans="1:8" ht="17.100000000000001" customHeight="1">
      <c r="A16" s="172"/>
      <c r="B16" s="172"/>
      <c r="C16" s="142"/>
      <c r="D16" s="142" t="s">
        <v>230</v>
      </c>
      <c r="E16" s="142"/>
      <c r="F16" s="143" t="s">
        <v>231</v>
      </c>
      <c r="G16" s="144">
        <v>0</v>
      </c>
    </row>
    <row r="17" spans="1:7" ht="28.7" customHeight="1">
      <c r="A17" s="172"/>
      <c r="B17" s="172"/>
      <c r="C17" s="261"/>
      <c r="D17" s="261"/>
      <c r="E17" s="261"/>
      <c r="F17" s="131" t="s">
        <v>162</v>
      </c>
      <c r="G17" s="132">
        <v>415140</v>
      </c>
    </row>
    <row r="18" spans="1:7" ht="17.100000000000001" customHeight="1">
      <c r="A18" s="172"/>
      <c r="B18" s="172"/>
      <c r="C18" s="136" t="s">
        <v>53</v>
      </c>
      <c r="D18" s="136"/>
      <c r="E18" s="136"/>
      <c r="F18" s="137" t="s">
        <v>12</v>
      </c>
      <c r="G18" s="138">
        <v>92700</v>
      </c>
    </row>
    <row r="19" spans="1:7" ht="17.100000000000001" customHeight="1">
      <c r="A19" s="172"/>
      <c r="B19" s="172"/>
      <c r="C19" s="142"/>
      <c r="D19" s="142" t="s">
        <v>172</v>
      </c>
      <c r="E19" s="142"/>
      <c r="F19" s="143" t="s">
        <v>13</v>
      </c>
      <c r="G19" s="144">
        <v>92700</v>
      </c>
    </row>
    <row r="20" spans="1:7" ht="45.75" customHeight="1">
      <c r="A20" s="172"/>
      <c r="B20" s="172"/>
      <c r="C20" s="133"/>
      <c r="D20" s="133"/>
      <c r="E20" s="133" t="s">
        <v>169</v>
      </c>
      <c r="F20" s="134" t="s">
        <v>170</v>
      </c>
      <c r="G20" s="135">
        <v>26500</v>
      </c>
    </row>
    <row r="21" spans="1:7" ht="17.100000000000001" customHeight="1">
      <c r="A21" s="172"/>
      <c r="B21" s="172"/>
      <c r="C21" s="133"/>
      <c r="D21" s="133"/>
      <c r="E21" s="133" t="s">
        <v>163</v>
      </c>
      <c r="F21" s="134" t="s">
        <v>164</v>
      </c>
      <c r="G21" s="135">
        <v>64050</v>
      </c>
    </row>
    <row r="22" spans="1:7" ht="17.100000000000001" customHeight="1">
      <c r="A22" s="172"/>
      <c r="B22" s="172"/>
      <c r="C22" s="133"/>
      <c r="D22" s="133"/>
      <c r="E22" s="133" t="s">
        <v>165</v>
      </c>
      <c r="F22" s="134" t="s">
        <v>166</v>
      </c>
      <c r="G22" s="135">
        <v>150</v>
      </c>
    </row>
    <row r="23" spans="1:7" ht="17.100000000000001" customHeight="1">
      <c r="A23" s="172"/>
      <c r="B23" s="172"/>
      <c r="C23" s="133"/>
      <c r="D23" s="133"/>
      <c r="E23" s="133" t="s">
        <v>233</v>
      </c>
      <c r="F23" s="134" t="s">
        <v>234</v>
      </c>
      <c r="G23" s="135">
        <v>2000</v>
      </c>
    </row>
    <row r="24" spans="1:7" ht="17.100000000000001" customHeight="1">
      <c r="A24" s="172"/>
      <c r="B24" s="172"/>
      <c r="C24" s="136" t="s">
        <v>173</v>
      </c>
      <c r="D24" s="136"/>
      <c r="E24" s="136"/>
      <c r="F24" s="137" t="s">
        <v>174</v>
      </c>
      <c r="G24" s="138">
        <v>20100</v>
      </c>
    </row>
    <row r="25" spans="1:7" ht="17.100000000000001" customHeight="1">
      <c r="A25" s="172"/>
      <c r="B25" s="172"/>
      <c r="C25" s="142"/>
      <c r="D25" s="142" t="s">
        <v>176</v>
      </c>
      <c r="E25" s="142"/>
      <c r="F25" s="143" t="s">
        <v>177</v>
      </c>
      <c r="G25" s="144">
        <v>20100</v>
      </c>
    </row>
    <row r="26" spans="1:7" ht="17.100000000000001" customHeight="1">
      <c r="A26" s="172"/>
      <c r="B26" s="172"/>
      <c r="C26" s="133"/>
      <c r="D26" s="133"/>
      <c r="E26" s="133" t="s">
        <v>165</v>
      </c>
      <c r="F26" s="134" t="s">
        <v>166</v>
      </c>
      <c r="G26" s="135">
        <v>100</v>
      </c>
    </row>
    <row r="27" spans="1:7" ht="17.100000000000001" customHeight="1">
      <c r="A27" s="172"/>
      <c r="B27" s="172"/>
      <c r="C27" s="133"/>
      <c r="D27" s="133"/>
      <c r="E27" s="133" t="s">
        <v>233</v>
      </c>
      <c r="F27" s="134" t="s">
        <v>234</v>
      </c>
      <c r="G27" s="135">
        <v>20000</v>
      </c>
    </row>
    <row r="28" spans="1:7" ht="17.100000000000001" customHeight="1">
      <c r="A28" s="172"/>
      <c r="B28" s="172"/>
      <c r="C28" s="136" t="s">
        <v>51</v>
      </c>
      <c r="D28" s="136"/>
      <c r="E28" s="136"/>
      <c r="F28" s="137" t="s">
        <v>47</v>
      </c>
      <c r="G28" s="138">
        <v>302340</v>
      </c>
    </row>
    <row r="29" spans="1:7" ht="17.100000000000001" customHeight="1">
      <c r="C29" s="142"/>
      <c r="D29" s="142" t="s">
        <v>52</v>
      </c>
      <c r="E29" s="142"/>
      <c r="F29" s="143" t="s">
        <v>171</v>
      </c>
      <c r="G29" s="144">
        <v>10940</v>
      </c>
    </row>
    <row r="30" spans="1:7" ht="35.25" customHeight="1">
      <c r="C30" s="139"/>
      <c r="D30" s="139"/>
      <c r="E30" s="139" t="s">
        <v>243</v>
      </c>
      <c r="F30" s="140" t="s">
        <v>244</v>
      </c>
      <c r="G30" s="141">
        <v>10940</v>
      </c>
    </row>
    <row r="31" spans="1:7" ht="17.100000000000001" customHeight="1">
      <c r="A31" s="172"/>
      <c r="B31" s="172"/>
      <c r="C31" s="142"/>
      <c r="D31" s="142" t="s">
        <v>230</v>
      </c>
      <c r="E31" s="142"/>
      <c r="F31" s="143" t="s">
        <v>231</v>
      </c>
      <c r="G31" s="144">
        <v>291400</v>
      </c>
    </row>
    <row r="32" spans="1:7" ht="17.100000000000001" customHeight="1">
      <c r="A32" s="172"/>
      <c r="B32" s="172"/>
      <c r="C32" s="133"/>
      <c r="D32" s="133"/>
      <c r="E32" s="133" t="s">
        <v>163</v>
      </c>
      <c r="F32" s="134" t="s">
        <v>164</v>
      </c>
      <c r="G32" s="135">
        <v>281100</v>
      </c>
    </row>
    <row r="33" spans="1:7" ht="17.100000000000001" customHeight="1">
      <c r="A33" s="172"/>
      <c r="B33" s="172"/>
      <c r="C33" s="133"/>
      <c r="D33" s="133"/>
      <c r="E33" s="133" t="s">
        <v>165</v>
      </c>
      <c r="F33" s="134" t="s">
        <v>166</v>
      </c>
      <c r="G33" s="135">
        <v>300</v>
      </c>
    </row>
    <row r="34" spans="1:7" ht="17.100000000000001" customHeight="1">
      <c r="A34" s="172"/>
      <c r="B34" s="172"/>
      <c r="C34" s="133"/>
      <c r="D34" s="133"/>
      <c r="E34" s="133" t="s">
        <v>233</v>
      </c>
      <c r="F34" s="134" t="s">
        <v>234</v>
      </c>
      <c r="G34" s="135">
        <v>10000</v>
      </c>
    </row>
    <row r="35" spans="1:7" ht="28.7" customHeight="1">
      <c r="A35" s="172"/>
      <c r="B35" s="172"/>
      <c r="C35" s="261"/>
      <c r="D35" s="261"/>
      <c r="E35" s="261"/>
      <c r="F35" s="131" t="s">
        <v>167</v>
      </c>
      <c r="G35" s="132">
        <v>445140</v>
      </c>
    </row>
    <row r="36" spans="1:7" ht="17.100000000000001" customHeight="1">
      <c r="A36" s="172"/>
      <c r="B36" s="172"/>
      <c r="C36" s="136" t="s">
        <v>53</v>
      </c>
      <c r="D36" s="136"/>
      <c r="E36" s="136"/>
      <c r="F36" s="137" t="s">
        <v>12</v>
      </c>
      <c r="G36" s="138">
        <v>122700</v>
      </c>
    </row>
    <row r="37" spans="1:7" ht="17.100000000000001" customHeight="1">
      <c r="A37" s="172"/>
      <c r="B37" s="172"/>
      <c r="C37" s="142"/>
      <c r="D37" s="142" t="s">
        <v>172</v>
      </c>
      <c r="E37" s="142"/>
      <c r="F37" s="143" t="s">
        <v>13</v>
      </c>
      <c r="G37" s="144">
        <v>122700</v>
      </c>
    </row>
    <row r="38" spans="1:7" ht="17.100000000000001" customHeight="1">
      <c r="A38" s="172"/>
      <c r="B38" s="172"/>
      <c r="C38" s="133"/>
      <c r="D38" s="133"/>
      <c r="E38" s="133" t="s">
        <v>22</v>
      </c>
      <c r="F38" s="134" t="s">
        <v>23</v>
      </c>
      <c r="G38" s="135">
        <v>2000</v>
      </c>
    </row>
    <row r="39" spans="1:7" ht="17.100000000000001" customHeight="1">
      <c r="A39" s="172"/>
      <c r="B39" s="172"/>
      <c r="C39" s="133"/>
      <c r="D39" s="133"/>
      <c r="E39" s="133" t="s">
        <v>24</v>
      </c>
      <c r="F39" s="134" t="s">
        <v>25</v>
      </c>
      <c r="G39" s="135">
        <v>340</v>
      </c>
    </row>
    <row r="40" spans="1:7" ht="17.100000000000001" customHeight="1">
      <c r="A40" s="172"/>
      <c r="B40" s="172"/>
      <c r="C40" s="133"/>
      <c r="D40" s="133"/>
      <c r="E40" s="133" t="s">
        <v>168</v>
      </c>
      <c r="F40" s="134" t="s">
        <v>46</v>
      </c>
      <c r="G40" s="135">
        <v>12600</v>
      </c>
    </row>
    <row r="41" spans="1:7" ht="17.100000000000001" customHeight="1">
      <c r="A41" s="172"/>
      <c r="B41" s="172"/>
      <c r="C41" s="133"/>
      <c r="D41" s="133"/>
      <c r="E41" s="133" t="s">
        <v>26</v>
      </c>
      <c r="F41" s="134" t="s">
        <v>27</v>
      </c>
      <c r="G41" s="135">
        <v>5000</v>
      </c>
    </row>
    <row r="42" spans="1:7" ht="17.100000000000001" customHeight="1">
      <c r="A42" s="172"/>
      <c r="B42" s="172"/>
      <c r="C42" s="133"/>
      <c r="D42" s="133"/>
      <c r="E42" s="133" t="s">
        <v>28</v>
      </c>
      <c r="F42" s="134" t="s">
        <v>29</v>
      </c>
      <c r="G42" s="135">
        <v>28000</v>
      </c>
    </row>
    <row r="43" spans="1:7" ht="17.100000000000001" customHeight="1">
      <c r="A43" s="172"/>
      <c r="B43" s="172"/>
      <c r="C43" s="133"/>
      <c r="D43" s="133"/>
      <c r="E43" s="133" t="s">
        <v>30</v>
      </c>
      <c r="F43" s="134" t="s">
        <v>175</v>
      </c>
      <c r="G43" s="135">
        <v>1000</v>
      </c>
    </row>
    <row r="44" spans="1:7" ht="17.100000000000001" customHeight="1">
      <c r="A44" s="172"/>
      <c r="B44" s="172"/>
      <c r="C44" s="133"/>
      <c r="D44" s="133"/>
      <c r="E44" s="133" t="s">
        <v>32</v>
      </c>
      <c r="F44" s="134" t="s">
        <v>33</v>
      </c>
      <c r="G44" s="135">
        <v>2700</v>
      </c>
    </row>
    <row r="45" spans="1:7" ht="17.100000000000001" customHeight="1">
      <c r="A45" s="172"/>
      <c r="B45" s="172"/>
      <c r="C45" s="133"/>
      <c r="D45" s="133"/>
      <c r="E45" s="133" t="s">
        <v>34</v>
      </c>
      <c r="F45" s="134" t="s">
        <v>35</v>
      </c>
      <c r="G45" s="135">
        <v>2000</v>
      </c>
    </row>
    <row r="46" spans="1:7" ht="17.100000000000001" customHeight="1">
      <c r="A46" s="172"/>
      <c r="B46" s="172"/>
      <c r="C46" s="133"/>
      <c r="D46" s="133"/>
      <c r="E46" s="133" t="s">
        <v>38</v>
      </c>
      <c r="F46" s="134" t="s">
        <v>39</v>
      </c>
      <c r="G46" s="135">
        <v>8500</v>
      </c>
    </row>
    <row r="47" spans="1:7" ht="17.100000000000001" customHeight="1">
      <c r="A47" s="172"/>
      <c r="B47" s="172"/>
      <c r="C47" s="133"/>
      <c r="D47" s="133"/>
      <c r="E47" s="133" t="s">
        <v>235</v>
      </c>
      <c r="F47" s="134" t="s">
        <v>236</v>
      </c>
      <c r="G47" s="135">
        <v>12730</v>
      </c>
    </row>
    <row r="48" spans="1:7" ht="17.100000000000001" customHeight="1">
      <c r="A48" s="172"/>
      <c r="B48" s="172"/>
      <c r="C48" s="133"/>
      <c r="D48" s="133"/>
      <c r="E48" s="133" t="s">
        <v>237</v>
      </c>
      <c r="F48" s="134" t="s">
        <v>238</v>
      </c>
      <c r="G48" s="135">
        <v>47830</v>
      </c>
    </row>
    <row r="49" spans="1:7" ht="17.100000000000001" customHeight="1">
      <c r="A49" s="172"/>
      <c r="B49" s="172"/>
      <c r="C49" s="136" t="s">
        <v>173</v>
      </c>
      <c r="D49" s="136"/>
      <c r="E49" s="136"/>
      <c r="F49" s="137" t="s">
        <v>174</v>
      </c>
      <c r="G49" s="138">
        <v>20100</v>
      </c>
    </row>
    <row r="50" spans="1:7" ht="17.100000000000001" customHeight="1">
      <c r="A50" s="172"/>
      <c r="B50" s="172"/>
      <c r="C50" s="142"/>
      <c r="D50" s="142" t="s">
        <v>176</v>
      </c>
      <c r="E50" s="142"/>
      <c r="F50" s="143" t="s">
        <v>177</v>
      </c>
      <c r="G50" s="144">
        <v>20100</v>
      </c>
    </row>
    <row r="51" spans="1:7" ht="17.100000000000001" customHeight="1">
      <c r="A51" s="172"/>
      <c r="B51" s="172"/>
      <c r="C51" s="133"/>
      <c r="D51" s="133"/>
      <c r="E51" s="133" t="s">
        <v>26</v>
      </c>
      <c r="F51" s="134" t="s">
        <v>27</v>
      </c>
      <c r="G51" s="135">
        <v>4000</v>
      </c>
    </row>
    <row r="52" spans="1:7" ht="17.100000000000001" customHeight="1">
      <c r="A52" s="172"/>
      <c r="B52" s="172"/>
      <c r="C52" s="133"/>
      <c r="D52" s="133"/>
      <c r="E52" s="133" t="s">
        <v>28</v>
      </c>
      <c r="F52" s="134" t="s">
        <v>29</v>
      </c>
      <c r="G52" s="135">
        <v>5100</v>
      </c>
    </row>
    <row r="53" spans="1:7" ht="17.100000000000001" customHeight="1">
      <c r="A53" s="172"/>
      <c r="B53" s="172"/>
      <c r="C53" s="133"/>
      <c r="D53" s="133"/>
      <c r="E53" s="133" t="s">
        <v>178</v>
      </c>
      <c r="F53" s="134" t="s">
        <v>179</v>
      </c>
      <c r="G53" s="135">
        <v>5000</v>
      </c>
    </row>
    <row r="54" spans="1:7" ht="17.100000000000001" customHeight="1">
      <c r="A54" s="172"/>
      <c r="B54" s="172"/>
      <c r="C54" s="133"/>
      <c r="D54" s="133"/>
      <c r="E54" s="133" t="s">
        <v>38</v>
      </c>
      <c r="F54" s="134" t="s">
        <v>39</v>
      </c>
      <c r="G54" s="135">
        <v>6000</v>
      </c>
    </row>
    <row r="55" spans="1:7" ht="17.100000000000001" customHeight="1">
      <c r="C55" s="136" t="s">
        <v>51</v>
      </c>
      <c r="D55" s="136"/>
      <c r="E55" s="136"/>
      <c r="F55" s="137" t="s">
        <v>47</v>
      </c>
      <c r="G55" s="138">
        <v>302340</v>
      </c>
    </row>
    <row r="56" spans="1:7" ht="17.100000000000001" customHeight="1">
      <c r="C56" s="133"/>
      <c r="D56" s="142" t="s">
        <v>52</v>
      </c>
      <c r="E56" s="142"/>
      <c r="F56" s="143" t="s">
        <v>171</v>
      </c>
      <c r="G56" s="144">
        <v>10940</v>
      </c>
    </row>
    <row r="57" spans="1:7" ht="17.100000000000001" customHeight="1">
      <c r="C57" s="133"/>
      <c r="D57" s="133"/>
      <c r="E57" s="133" t="s">
        <v>22</v>
      </c>
      <c r="F57" s="134" t="s">
        <v>23</v>
      </c>
      <c r="G57" s="135">
        <v>46</v>
      </c>
    </row>
    <row r="58" spans="1:7" ht="17.100000000000001" customHeight="1">
      <c r="C58" s="133"/>
      <c r="D58" s="133"/>
      <c r="E58" s="133" t="s">
        <v>24</v>
      </c>
      <c r="F58" s="134" t="s">
        <v>25</v>
      </c>
      <c r="G58" s="135">
        <v>8</v>
      </c>
    </row>
    <row r="59" spans="1:7" s="154" customFormat="1" ht="17.100000000000001" customHeight="1">
      <c r="C59" s="133"/>
      <c r="D59" s="133"/>
      <c r="E59" s="133" t="s">
        <v>168</v>
      </c>
      <c r="F59" s="134" t="s">
        <v>46</v>
      </c>
      <c r="G59" s="135">
        <v>1156</v>
      </c>
    </row>
    <row r="60" spans="1:7" s="154" customFormat="1" ht="17.100000000000001" customHeight="1">
      <c r="C60" s="133"/>
      <c r="D60" s="133"/>
      <c r="E60" s="133" t="s">
        <v>26</v>
      </c>
      <c r="F60" s="134" t="s">
        <v>27</v>
      </c>
      <c r="G60" s="135">
        <v>220</v>
      </c>
    </row>
    <row r="61" spans="1:7" s="154" customFormat="1" ht="17.100000000000001" customHeight="1">
      <c r="C61" s="133"/>
      <c r="D61" s="133"/>
      <c r="E61" s="133" t="s">
        <v>245</v>
      </c>
      <c r="F61" s="134" t="s">
        <v>247</v>
      </c>
      <c r="G61" s="135">
        <v>750</v>
      </c>
    </row>
    <row r="62" spans="1:7" s="154" customFormat="1" ht="17.100000000000001" customHeight="1">
      <c r="C62" s="133"/>
      <c r="D62" s="133"/>
      <c r="E62" s="133" t="s">
        <v>38</v>
      </c>
      <c r="F62" s="134" t="s">
        <v>39</v>
      </c>
      <c r="G62" s="135">
        <v>8700</v>
      </c>
    </row>
    <row r="63" spans="1:7" ht="17.100000000000001" customHeight="1">
      <c r="A63" s="172"/>
      <c r="B63" s="172"/>
      <c r="C63" s="139"/>
      <c r="D63" s="139"/>
      <c r="E63" s="139" t="s">
        <v>246</v>
      </c>
      <c r="F63" s="140" t="s">
        <v>248</v>
      </c>
      <c r="G63" s="141">
        <v>60</v>
      </c>
    </row>
    <row r="64" spans="1:7" ht="17.100000000000001" customHeight="1">
      <c r="A64" s="172"/>
      <c r="B64" s="172"/>
      <c r="C64" s="142"/>
      <c r="D64" s="142" t="s">
        <v>230</v>
      </c>
      <c r="E64" s="142"/>
      <c r="F64" s="143" t="s">
        <v>231</v>
      </c>
      <c r="G64" s="144">
        <v>291400</v>
      </c>
    </row>
    <row r="65" spans="1:7" ht="17.100000000000001" customHeight="1">
      <c r="A65" s="172"/>
      <c r="B65" s="172"/>
      <c r="C65" s="133"/>
      <c r="D65" s="133"/>
      <c r="E65" s="133" t="s">
        <v>168</v>
      </c>
      <c r="F65" s="134" t="s">
        <v>46</v>
      </c>
      <c r="G65" s="135">
        <v>12860</v>
      </c>
    </row>
    <row r="66" spans="1:7" ht="17.100000000000001" customHeight="1">
      <c r="A66" s="172"/>
      <c r="B66" s="172"/>
      <c r="C66" s="133"/>
      <c r="D66" s="133"/>
      <c r="E66" s="133" t="s">
        <v>26</v>
      </c>
      <c r="F66" s="134" t="s">
        <v>27</v>
      </c>
      <c r="G66" s="135">
        <v>12700</v>
      </c>
    </row>
    <row r="67" spans="1:7" ht="17.100000000000001" customHeight="1">
      <c r="A67" s="172"/>
      <c r="B67" s="172"/>
      <c r="C67" s="133"/>
      <c r="D67" s="133"/>
      <c r="E67" s="133" t="s">
        <v>28</v>
      </c>
      <c r="F67" s="134" t="s">
        <v>29</v>
      </c>
      <c r="G67" s="135">
        <v>236100</v>
      </c>
    </row>
    <row r="68" spans="1:7" ht="17.100000000000001" customHeight="1">
      <c r="C68" s="133"/>
      <c r="D68" s="133"/>
      <c r="E68" s="133" t="s">
        <v>30</v>
      </c>
      <c r="F68" s="134" t="s">
        <v>175</v>
      </c>
      <c r="G68" s="135">
        <v>100</v>
      </c>
    </row>
    <row r="69" spans="1:7" ht="17.100000000000001" customHeight="1">
      <c r="A69" s="172"/>
      <c r="B69" s="172"/>
      <c r="C69" s="133"/>
      <c r="D69" s="133"/>
      <c r="E69" s="133" t="s">
        <v>32</v>
      </c>
      <c r="F69" s="134" t="s">
        <v>33</v>
      </c>
      <c r="G69" s="135">
        <v>3000</v>
      </c>
    </row>
    <row r="70" spans="1:7" ht="17.100000000000001" customHeight="1">
      <c r="A70" s="172"/>
      <c r="B70" s="172"/>
      <c r="C70" s="133"/>
      <c r="D70" s="133"/>
      <c r="E70" s="133" t="s">
        <v>34</v>
      </c>
      <c r="F70" s="134" t="s">
        <v>35</v>
      </c>
      <c r="G70" s="135">
        <v>2000</v>
      </c>
    </row>
    <row r="71" spans="1:7" ht="17.100000000000001" customHeight="1">
      <c r="A71" s="172"/>
      <c r="B71" s="172"/>
      <c r="C71" s="133"/>
      <c r="D71" s="133"/>
      <c r="E71" s="133" t="s">
        <v>38</v>
      </c>
      <c r="F71" s="134" t="s">
        <v>39</v>
      </c>
      <c r="G71" s="135">
        <v>18540</v>
      </c>
    </row>
    <row r="72" spans="1:7" ht="17.100000000000001" customHeight="1">
      <c r="A72" s="172"/>
      <c r="B72" s="260"/>
      <c r="C72" s="133"/>
      <c r="D72" s="133"/>
      <c r="E72" s="133" t="s">
        <v>40</v>
      </c>
      <c r="F72" s="134" t="s">
        <v>41</v>
      </c>
      <c r="G72" s="135">
        <v>100</v>
      </c>
    </row>
    <row r="73" spans="1:7" ht="17.100000000000001" customHeight="1">
      <c r="A73" s="172"/>
      <c r="B73" s="172"/>
      <c r="C73" s="133"/>
      <c r="D73" s="133"/>
      <c r="E73" s="133" t="s">
        <v>235</v>
      </c>
      <c r="F73" s="134" t="s">
        <v>236</v>
      </c>
      <c r="G73" s="135">
        <v>6000</v>
      </c>
    </row>
  </sheetData>
  <mergeCells count="66">
    <mergeCell ref="C10:E10"/>
    <mergeCell ref="A1:H1"/>
    <mergeCell ref="B2:H2"/>
    <mergeCell ref="A3:B3"/>
    <mergeCell ref="C3:E3"/>
    <mergeCell ref="A4:B4"/>
    <mergeCell ref="A5:B5"/>
    <mergeCell ref="A16:B1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7:B27"/>
    <mergeCell ref="A17:B17"/>
    <mergeCell ref="C17:E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40:B40"/>
    <mergeCell ref="A28:B28"/>
    <mergeCell ref="A31:B31"/>
    <mergeCell ref="A32:B32"/>
    <mergeCell ref="A33:B33"/>
    <mergeCell ref="A34:B34"/>
    <mergeCell ref="A35:B35"/>
    <mergeCell ref="C35:E35"/>
    <mergeCell ref="A36:B36"/>
    <mergeCell ref="A37:B37"/>
    <mergeCell ref="A38:B38"/>
    <mergeCell ref="A39:B39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73:B73"/>
    <mergeCell ref="A53:B53"/>
    <mergeCell ref="A54:B54"/>
    <mergeCell ref="A63:B63"/>
    <mergeCell ref="A64:B64"/>
    <mergeCell ref="A65:B65"/>
    <mergeCell ref="A66:B66"/>
    <mergeCell ref="A67:B67"/>
    <mergeCell ref="A69:B69"/>
    <mergeCell ref="A70:B70"/>
    <mergeCell ref="A71:B71"/>
    <mergeCell ref="A72:B72"/>
  </mergeCells>
  <pageMargins left="0.75" right="0.75" top="1" bottom="1" header="0.5" footer="0.5"/>
  <pageSetup paperSize="9" scale="50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58"/>
  <sheetViews>
    <sheetView tabSelected="1" topLeftCell="A31" workbookViewId="0">
      <selection activeCell="L56" sqref="L56"/>
    </sheetView>
  </sheetViews>
  <sheetFormatPr defaultRowHeight="14.25"/>
  <cols>
    <col min="1" max="1" width="4.42578125" style="95" customWidth="1"/>
    <col min="2" max="2" width="21.85546875" style="95" customWidth="1"/>
    <col min="3" max="3" width="12" style="95" customWidth="1"/>
    <col min="4" max="4" width="9.7109375" style="95" customWidth="1"/>
    <col min="5" max="5" width="9.140625" style="95" customWidth="1"/>
    <col min="6" max="6" width="9.42578125" style="95" customWidth="1"/>
    <col min="7" max="7" width="9.140625" style="95" customWidth="1"/>
    <col min="8" max="8" width="9.28515625" style="95" customWidth="1"/>
    <col min="9" max="9" width="10.140625" style="95" customWidth="1"/>
    <col min="10" max="12" width="9.140625" style="95"/>
    <col min="13" max="13" width="12.28515625" style="95" customWidth="1"/>
    <col min="14" max="14" width="12.85546875" style="95" customWidth="1"/>
    <col min="15" max="15" width="9.42578125" style="95" customWidth="1"/>
    <col min="16" max="256" width="9.140625" style="95"/>
    <col min="257" max="257" width="4.42578125" style="95" customWidth="1"/>
    <col min="258" max="258" width="21.85546875" style="95" customWidth="1"/>
    <col min="259" max="259" width="12" style="95" customWidth="1"/>
    <col min="260" max="260" width="9.7109375" style="95" customWidth="1"/>
    <col min="261" max="261" width="9.140625" style="95" customWidth="1"/>
    <col min="262" max="262" width="9.42578125" style="95" customWidth="1"/>
    <col min="263" max="263" width="9.140625" style="95" customWidth="1"/>
    <col min="264" max="264" width="9.28515625" style="95" customWidth="1"/>
    <col min="265" max="265" width="10.140625" style="95" customWidth="1"/>
    <col min="266" max="268" width="9.140625" style="95"/>
    <col min="269" max="269" width="12.28515625" style="95" customWidth="1"/>
    <col min="270" max="270" width="12.85546875" style="95" customWidth="1"/>
    <col min="271" max="271" width="9.42578125" style="95" customWidth="1"/>
    <col min="272" max="512" width="9.140625" style="95"/>
    <col min="513" max="513" width="4.42578125" style="95" customWidth="1"/>
    <col min="514" max="514" width="21.85546875" style="95" customWidth="1"/>
    <col min="515" max="515" width="12" style="95" customWidth="1"/>
    <col min="516" max="516" width="9.7109375" style="95" customWidth="1"/>
    <col min="517" max="517" width="9.140625" style="95" customWidth="1"/>
    <col min="518" max="518" width="9.42578125" style="95" customWidth="1"/>
    <col min="519" max="519" width="9.140625" style="95" customWidth="1"/>
    <col min="520" max="520" width="9.28515625" style="95" customWidth="1"/>
    <col min="521" max="521" width="10.140625" style="95" customWidth="1"/>
    <col min="522" max="524" width="9.140625" style="95"/>
    <col min="525" max="525" width="12.28515625" style="95" customWidth="1"/>
    <col min="526" max="526" width="12.85546875" style="95" customWidth="1"/>
    <col min="527" max="527" width="9.42578125" style="95" customWidth="1"/>
    <col min="528" max="768" width="9.140625" style="95"/>
    <col min="769" max="769" width="4.42578125" style="95" customWidth="1"/>
    <col min="770" max="770" width="21.85546875" style="95" customWidth="1"/>
    <col min="771" max="771" width="12" style="95" customWidth="1"/>
    <col min="772" max="772" width="9.7109375" style="95" customWidth="1"/>
    <col min="773" max="773" width="9.140625" style="95" customWidth="1"/>
    <col min="774" max="774" width="9.42578125" style="95" customWidth="1"/>
    <col min="775" max="775" width="9.140625" style="95" customWidth="1"/>
    <col min="776" max="776" width="9.28515625" style="95" customWidth="1"/>
    <col min="777" max="777" width="10.140625" style="95" customWidth="1"/>
    <col min="778" max="780" width="9.140625" style="95"/>
    <col min="781" max="781" width="12.28515625" style="95" customWidth="1"/>
    <col min="782" max="782" width="12.85546875" style="95" customWidth="1"/>
    <col min="783" max="783" width="9.42578125" style="95" customWidth="1"/>
    <col min="784" max="1024" width="9.140625" style="95"/>
    <col min="1025" max="1025" width="4.42578125" style="95" customWidth="1"/>
    <col min="1026" max="1026" width="21.85546875" style="95" customWidth="1"/>
    <col min="1027" max="1027" width="12" style="95" customWidth="1"/>
    <col min="1028" max="1028" width="9.7109375" style="95" customWidth="1"/>
    <col min="1029" max="1029" width="9.140625" style="95" customWidth="1"/>
    <col min="1030" max="1030" width="9.42578125" style="95" customWidth="1"/>
    <col min="1031" max="1031" width="9.140625" style="95" customWidth="1"/>
    <col min="1032" max="1032" width="9.28515625" style="95" customWidth="1"/>
    <col min="1033" max="1033" width="10.140625" style="95" customWidth="1"/>
    <col min="1034" max="1036" width="9.140625" style="95"/>
    <col min="1037" max="1037" width="12.28515625" style="95" customWidth="1"/>
    <col min="1038" max="1038" width="12.85546875" style="95" customWidth="1"/>
    <col min="1039" max="1039" width="9.42578125" style="95" customWidth="1"/>
    <col min="1040" max="1280" width="9.140625" style="95"/>
    <col min="1281" max="1281" width="4.42578125" style="95" customWidth="1"/>
    <col min="1282" max="1282" width="21.85546875" style="95" customWidth="1"/>
    <col min="1283" max="1283" width="12" style="95" customWidth="1"/>
    <col min="1284" max="1284" width="9.7109375" style="95" customWidth="1"/>
    <col min="1285" max="1285" width="9.140625" style="95" customWidth="1"/>
    <col min="1286" max="1286" width="9.42578125" style="95" customWidth="1"/>
    <col min="1287" max="1287" width="9.140625" style="95" customWidth="1"/>
    <col min="1288" max="1288" width="9.28515625" style="95" customWidth="1"/>
    <col min="1289" max="1289" width="10.140625" style="95" customWidth="1"/>
    <col min="1290" max="1292" width="9.140625" style="95"/>
    <col min="1293" max="1293" width="12.28515625" style="95" customWidth="1"/>
    <col min="1294" max="1294" width="12.85546875" style="95" customWidth="1"/>
    <col min="1295" max="1295" width="9.42578125" style="95" customWidth="1"/>
    <col min="1296" max="1536" width="9.140625" style="95"/>
    <col min="1537" max="1537" width="4.42578125" style="95" customWidth="1"/>
    <col min="1538" max="1538" width="21.85546875" style="95" customWidth="1"/>
    <col min="1539" max="1539" width="12" style="95" customWidth="1"/>
    <col min="1540" max="1540" width="9.7109375" style="95" customWidth="1"/>
    <col min="1541" max="1541" width="9.140625" style="95" customWidth="1"/>
    <col min="1542" max="1542" width="9.42578125" style="95" customWidth="1"/>
    <col min="1543" max="1543" width="9.140625" style="95" customWidth="1"/>
    <col min="1544" max="1544" width="9.28515625" style="95" customWidth="1"/>
    <col min="1545" max="1545" width="10.140625" style="95" customWidth="1"/>
    <col min="1546" max="1548" width="9.140625" style="95"/>
    <col min="1549" max="1549" width="12.28515625" style="95" customWidth="1"/>
    <col min="1550" max="1550" width="12.85546875" style="95" customWidth="1"/>
    <col min="1551" max="1551" width="9.42578125" style="95" customWidth="1"/>
    <col min="1552" max="1792" width="9.140625" style="95"/>
    <col min="1793" max="1793" width="4.42578125" style="95" customWidth="1"/>
    <col min="1794" max="1794" width="21.85546875" style="95" customWidth="1"/>
    <col min="1795" max="1795" width="12" style="95" customWidth="1"/>
    <col min="1796" max="1796" width="9.7109375" style="95" customWidth="1"/>
    <col min="1797" max="1797" width="9.140625" style="95" customWidth="1"/>
    <col min="1798" max="1798" width="9.42578125" style="95" customWidth="1"/>
    <col min="1799" max="1799" width="9.140625" style="95" customWidth="1"/>
    <col min="1800" max="1800" width="9.28515625" style="95" customWidth="1"/>
    <col min="1801" max="1801" width="10.140625" style="95" customWidth="1"/>
    <col min="1802" max="1804" width="9.140625" style="95"/>
    <col min="1805" max="1805" width="12.28515625" style="95" customWidth="1"/>
    <col min="1806" max="1806" width="12.85546875" style="95" customWidth="1"/>
    <col min="1807" max="1807" width="9.42578125" style="95" customWidth="1"/>
    <col min="1808" max="2048" width="9.140625" style="95"/>
    <col min="2049" max="2049" width="4.42578125" style="95" customWidth="1"/>
    <col min="2050" max="2050" width="21.85546875" style="95" customWidth="1"/>
    <col min="2051" max="2051" width="12" style="95" customWidth="1"/>
    <col min="2052" max="2052" width="9.7109375" style="95" customWidth="1"/>
    <col min="2053" max="2053" width="9.140625" style="95" customWidth="1"/>
    <col min="2054" max="2054" width="9.42578125" style="95" customWidth="1"/>
    <col min="2055" max="2055" width="9.140625" style="95" customWidth="1"/>
    <col min="2056" max="2056" width="9.28515625" style="95" customWidth="1"/>
    <col min="2057" max="2057" width="10.140625" style="95" customWidth="1"/>
    <col min="2058" max="2060" width="9.140625" style="95"/>
    <col min="2061" max="2061" width="12.28515625" style="95" customWidth="1"/>
    <col min="2062" max="2062" width="12.85546875" style="95" customWidth="1"/>
    <col min="2063" max="2063" width="9.42578125" style="95" customWidth="1"/>
    <col min="2064" max="2304" width="9.140625" style="95"/>
    <col min="2305" max="2305" width="4.42578125" style="95" customWidth="1"/>
    <col min="2306" max="2306" width="21.85546875" style="95" customWidth="1"/>
    <col min="2307" max="2307" width="12" style="95" customWidth="1"/>
    <col min="2308" max="2308" width="9.7109375" style="95" customWidth="1"/>
    <col min="2309" max="2309" width="9.140625" style="95" customWidth="1"/>
    <col min="2310" max="2310" width="9.42578125" style="95" customWidth="1"/>
    <col min="2311" max="2311" width="9.140625" style="95" customWidth="1"/>
    <col min="2312" max="2312" width="9.28515625" style="95" customWidth="1"/>
    <col min="2313" max="2313" width="10.140625" style="95" customWidth="1"/>
    <col min="2314" max="2316" width="9.140625" style="95"/>
    <col min="2317" max="2317" width="12.28515625" style="95" customWidth="1"/>
    <col min="2318" max="2318" width="12.85546875" style="95" customWidth="1"/>
    <col min="2319" max="2319" width="9.42578125" style="95" customWidth="1"/>
    <col min="2320" max="2560" width="9.140625" style="95"/>
    <col min="2561" max="2561" width="4.42578125" style="95" customWidth="1"/>
    <col min="2562" max="2562" width="21.85546875" style="95" customWidth="1"/>
    <col min="2563" max="2563" width="12" style="95" customWidth="1"/>
    <col min="2564" max="2564" width="9.7109375" style="95" customWidth="1"/>
    <col min="2565" max="2565" width="9.140625" style="95" customWidth="1"/>
    <col min="2566" max="2566" width="9.42578125" style="95" customWidth="1"/>
    <col min="2567" max="2567" width="9.140625" style="95" customWidth="1"/>
    <col min="2568" max="2568" width="9.28515625" style="95" customWidth="1"/>
    <col min="2569" max="2569" width="10.140625" style="95" customWidth="1"/>
    <col min="2570" max="2572" width="9.140625" style="95"/>
    <col min="2573" max="2573" width="12.28515625" style="95" customWidth="1"/>
    <col min="2574" max="2574" width="12.85546875" style="95" customWidth="1"/>
    <col min="2575" max="2575" width="9.42578125" style="95" customWidth="1"/>
    <col min="2576" max="2816" width="9.140625" style="95"/>
    <col min="2817" max="2817" width="4.42578125" style="95" customWidth="1"/>
    <col min="2818" max="2818" width="21.85546875" style="95" customWidth="1"/>
    <col min="2819" max="2819" width="12" style="95" customWidth="1"/>
    <col min="2820" max="2820" width="9.7109375" style="95" customWidth="1"/>
    <col min="2821" max="2821" width="9.140625" style="95" customWidth="1"/>
    <col min="2822" max="2822" width="9.42578125" style="95" customWidth="1"/>
    <col min="2823" max="2823" width="9.140625" style="95" customWidth="1"/>
    <col min="2824" max="2824" width="9.28515625" style="95" customWidth="1"/>
    <col min="2825" max="2825" width="10.140625" style="95" customWidth="1"/>
    <col min="2826" max="2828" width="9.140625" style="95"/>
    <col min="2829" max="2829" width="12.28515625" style="95" customWidth="1"/>
    <col min="2830" max="2830" width="12.85546875" style="95" customWidth="1"/>
    <col min="2831" max="2831" width="9.42578125" style="95" customWidth="1"/>
    <col min="2832" max="3072" width="9.140625" style="95"/>
    <col min="3073" max="3073" width="4.42578125" style="95" customWidth="1"/>
    <col min="3074" max="3074" width="21.85546875" style="95" customWidth="1"/>
    <col min="3075" max="3075" width="12" style="95" customWidth="1"/>
    <col min="3076" max="3076" width="9.7109375" style="95" customWidth="1"/>
    <col min="3077" max="3077" width="9.140625" style="95" customWidth="1"/>
    <col min="3078" max="3078" width="9.42578125" style="95" customWidth="1"/>
    <col min="3079" max="3079" width="9.140625" style="95" customWidth="1"/>
    <col min="3080" max="3080" width="9.28515625" style="95" customWidth="1"/>
    <col min="3081" max="3081" width="10.140625" style="95" customWidth="1"/>
    <col min="3082" max="3084" width="9.140625" style="95"/>
    <col min="3085" max="3085" width="12.28515625" style="95" customWidth="1"/>
    <col min="3086" max="3086" width="12.85546875" style="95" customWidth="1"/>
    <col min="3087" max="3087" width="9.42578125" style="95" customWidth="1"/>
    <col min="3088" max="3328" width="9.140625" style="95"/>
    <col min="3329" max="3329" width="4.42578125" style="95" customWidth="1"/>
    <col min="3330" max="3330" width="21.85546875" style="95" customWidth="1"/>
    <col min="3331" max="3331" width="12" style="95" customWidth="1"/>
    <col min="3332" max="3332" width="9.7109375" style="95" customWidth="1"/>
    <col min="3333" max="3333" width="9.140625" style="95" customWidth="1"/>
    <col min="3334" max="3334" width="9.42578125" style="95" customWidth="1"/>
    <col min="3335" max="3335" width="9.140625" style="95" customWidth="1"/>
    <col min="3336" max="3336" width="9.28515625" style="95" customWidth="1"/>
    <col min="3337" max="3337" width="10.140625" style="95" customWidth="1"/>
    <col min="3338" max="3340" width="9.140625" style="95"/>
    <col min="3341" max="3341" width="12.28515625" style="95" customWidth="1"/>
    <col min="3342" max="3342" width="12.85546875" style="95" customWidth="1"/>
    <col min="3343" max="3343" width="9.42578125" style="95" customWidth="1"/>
    <col min="3344" max="3584" width="9.140625" style="95"/>
    <col min="3585" max="3585" width="4.42578125" style="95" customWidth="1"/>
    <col min="3586" max="3586" width="21.85546875" style="95" customWidth="1"/>
    <col min="3587" max="3587" width="12" style="95" customWidth="1"/>
    <col min="3588" max="3588" width="9.7109375" style="95" customWidth="1"/>
    <col min="3589" max="3589" width="9.140625" style="95" customWidth="1"/>
    <col min="3590" max="3590" width="9.42578125" style="95" customWidth="1"/>
    <col min="3591" max="3591" width="9.140625" style="95" customWidth="1"/>
    <col min="3592" max="3592" width="9.28515625" style="95" customWidth="1"/>
    <col min="3593" max="3593" width="10.140625" style="95" customWidth="1"/>
    <col min="3594" max="3596" width="9.140625" style="95"/>
    <col min="3597" max="3597" width="12.28515625" style="95" customWidth="1"/>
    <col min="3598" max="3598" width="12.85546875" style="95" customWidth="1"/>
    <col min="3599" max="3599" width="9.42578125" style="95" customWidth="1"/>
    <col min="3600" max="3840" width="9.140625" style="95"/>
    <col min="3841" max="3841" width="4.42578125" style="95" customWidth="1"/>
    <col min="3842" max="3842" width="21.85546875" style="95" customWidth="1"/>
    <col min="3843" max="3843" width="12" style="95" customWidth="1"/>
    <col min="3844" max="3844" width="9.7109375" style="95" customWidth="1"/>
    <col min="3845" max="3845" width="9.140625" style="95" customWidth="1"/>
    <col min="3846" max="3846" width="9.42578125" style="95" customWidth="1"/>
    <col min="3847" max="3847" width="9.140625" style="95" customWidth="1"/>
    <col min="3848" max="3848" width="9.28515625" style="95" customWidth="1"/>
    <col min="3849" max="3849" width="10.140625" style="95" customWidth="1"/>
    <col min="3850" max="3852" width="9.140625" style="95"/>
    <col min="3853" max="3853" width="12.28515625" style="95" customWidth="1"/>
    <col min="3854" max="3854" width="12.85546875" style="95" customWidth="1"/>
    <col min="3855" max="3855" width="9.42578125" style="95" customWidth="1"/>
    <col min="3856" max="4096" width="9.140625" style="95"/>
    <col min="4097" max="4097" width="4.42578125" style="95" customWidth="1"/>
    <col min="4098" max="4098" width="21.85546875" style="95" customWidth="1"/>
    <col min="4099" max="4099" width="12" style="95" customWidth="1"/>
    <col min="4100" max="4100" width="9.7109375" style="95" customWidth="1"/>
    <col min="4101" max="4101" width="9.140625" style="95" customWidth="1"/>
    <col min="4102" max="4102" width="9.42578125" style="95" customWidth="1"/>
    <col min="4103" max="4103" width="9.140625" style="95" customWidth="1"/>
    <col min="4104" max="4104" width="9.28515625" style="95" customWidth="1"/>
    <col min="4105" max="4105" width="10.140625" style="95" customWidth="1"/>
    <col min="4106" max="4108" width="9.140625" style="95"/>
    <col min="4109" max="4109" width="12.28515625" style="95" customWidth="1"/>
    <col min="4110" max="4110" width="12.85546875" style="95" customWidth="1"/>
    <col min="4111" max="4111" width="9.42578125" style="95" customWidth="1"/>
    <col min="4112" max="4352" width="9.140625" style="95"/>
    <col min="4353" max="4353" width="4.42578125" style="95" customWidth="1"/>
    <col min="4354" max="4354" width="21.85546875" style="95" customWidth="1"/>
    <col min="4355" max="4355" width="12" style="95" customWidth="1"/>
    <col min="4356" max="4356" width="9.7109375" style="95" customWidth="1"/>
    <col min="4357" max="4357" width="9.140625" style="95" customWidth="1"/>
    <col min="4358" max="4358" width="9.42578125" style="95" customWidth="1"/>
    <col min="4359" max="4359" width="9.140625" style="95" customWidth="1"/>
    <col min="4360" max="4360" width="9.28515625" style="95" customWidth="1"/>
    <col min="4361" max="4361" width="10.140625" style="95" customWidth="1"/>
    <col min="4362" max="4364" width="9.140625" style="95"/>
    <col min="4365" max="4365" width="12.28515625" style="95" customWidth="1"/>
    <col min="4366" max="4366" width="12.85546875" style="95" customWidth="1"/>
    <col min="4367" max="4367" width="9.42578125" style="95" customWidth="1"/>
    <col min="4368" max="4608" width="9.140625" style="95"/>
    <col min="4609" max="4609" width="4.42578125" style="95" customWidth="1"/>
    <col min="4610" max="4610" width="21.85546875" style="95" customWidth="1"/>
    <col min="4611" max="4611" width="12" style="95" customWidth="1"/>
    <col min="4612" max="4612" width="9.7109375" style="95" customWidth="1"/>
    <col min="4613" max="4613" width="9.140625" style="95" customWidth="1"/>
    <col min="4614" max="4614" width="9.42578125" style="95" customWidth="1"/>
    <col min="4615" max="4615" width="9.140625" style="95" customWidth="1"/>
    <col min="4616" max="4616" width="9.28515625" style="95" customWidth="1"/>
    <col min="4617" max="4617" width="10.140625" style="95" customWidth="1"/>
    <col min="4618" max="4620" width="9.140625" style="95"/>
    <col min="4621" max="4621" width="12.28515625" style="95" customWidth="1"/>
    <col min="4622" max="4622" width="12.85546875" style="95" customWidth="1"/>
    <col min="4623" max="4623" width="9.42578125" style="95" customWidth="1"/>
    <col min="4624" max="4864" width="9.140625" style="95"/>
    <col min="4865" max="4865" width="4.42578125" style="95" customWidth="1"/>
    <col min="4866" max="4866" width="21.85546875" style="95" customWidth="1"/>
    <col min="4867" max="4867" width="12" style="95" customWidth="1"/>
    <col min="4868" max="4868" width="9.7109375" style="95" customWidth="1"/>
    <col min="4869" max="4869" width="9.140625" style="95" customWidth="1"/>
    <col min="4870" max="4870" width="9.42578125" style="95" customWidth="1"/>
    <col min="4871" max="4871" width="9.140625" style="95" customWidth="1"/>
    <col min="4872" max="4872" width="9.28515625" style="95" customWidth="1"/>
    <col min="4873" max="4873" width="10.140625" style="95" customWidth="1"/>
    <col min="4874" max="4876" width="9.140625" style="95"/>
    <col min="4877" max="4877" width="12.28515625" style="95" customWidth="1"/>
    <col min="4878" max="4878" width="12.85546875" style="95" customWidth="1"/>
    <col min="4879" max="4879" width="9.42578125" style="95" customWidth="1"/>
    <col min="4880" max="5120" width="9.140625" style="95"/>
    <col min="5121" max="5121" width="4.42578125" style="95" customWidth="1"/>
    <col min="5122" max="5122" width="21.85546875" style="95" customWidth="1"/>
    <col min="5123" max="5123" width="12" style="95" customWidth="1"/>
    <col min="5124" max="5124" width="9.7109375" style="95" customWidth="1"/>
    <col min="5125" max="5125" width="9.140625" style="95" customWidth="1"/>
    <col min="5126" max="5126" width="9.42578125" style="95" customWidth="1"/>
    <col min="5127" max="5127" width="9.140625" style="95" customWidth="1"/>
    <col min="5128" max="5128" width="9.28515625" style="95" customWidth="1"/>
    <col min="5129" max="5129" width="10.140625" style="95" customWidth="1"/>
    <col min="5130" max="5132" width="9.140625" style="95"/>
    <col min="5133" max="5133" width="12.28515625" style="95" customWidth="1"/>
    <col min="5134" max="5134" width="12.85546875" style="95" customWidth="1"/>
    <col min="5135" max="5135" width="9.42578125" style="95" customWidth="1"/>
    <col min="5136" max="5376" width="9.140625" style="95"/>
    <col min="5377" max="5377" width="4.42578125" style="95" customWidth="1"/>
    <col min="5378" max="5378" width="21.85546875" style="95" customWidth="1"/>
    <col min="5379" max="5379" width="12" style="95" customWidth="1"/>
    <col min="5380" max="5380" width="9.7109375" style="95" customWidth="1"/>
    <col min="5381" max="5381" width="9.140625" style="95" customWidth="1"/>
    <col min="5382" max="5382" width="9.42578125" style="95" customWidth="1"/>
    <col min="5383" max="5383" width="9.140625" style="95" customWidth="1"/>
    <col min="5384" max="5384" width="9.28515625" style="95" customWidth="1"/>
    <col min="5385" max="5385" width="10.140625" style="95" customWidth="1"/>
    <col min="5386" max="5388" width="9.140625" style="95"/>
    <col min="5389" max="5389" width="12.28515625" style="95" customWidth="1"/>
    <col min="5390" max="5390" width="12.85546875" style="95" customWidth="1"/>
    <col min="5391" max="5391" width="9.42578125" style="95" customWidth="1"/>
    <col min="5392" max="5632" width="9.140625" style="95"/>
    <col min="5633" max="5633" width="4.42578125" style="95" customWidth="1"/>
    <col min="5634" max="5634" width="21.85546875" style="95" customWidth="1"/>
    <col min="5635" max="5635" width="12" style="95" customWidth="1"/>
    <col min="5636" max="5636" width="9.7109375" style="95" customWidth="1"/>
    <col min="5637" max="5637" width="9.140625" style="95" customWidth="1"/>
    <col min="5638" max="5638" width="9.42578125" style="95" customWidth="1"/>
    <col min="5639" max="5639" width="9.140625" style="95" customWidth="1"/>
    <col min="5640" max="5640" width="9.28515625" style="95" customWidth="1"/>
    <col min="5641" max="5641" width="10.140625" style="95" customWidth="1"/>
    <col min="5642" max="5644" width="9.140625" style="95"/>
    <col min="5645" max="5645" width="12.28515625" style="95" customWidth="1"/>
    <col min="5646" max="5646" width="12.85546875" style="95" customWidth="1"/>
    <col min="5647" max="5647" width="9.42578125" style="95" customWidth="1"/>
    <col min="5648" max="5888" width="9.140625" style="95"/>
    <col min="5889" max="5889" width="4.42578125" style="95" customWidth="1"/>
    <col min="5890" max="5890" width="21.85546875" style="95" customWidth="1"/>
    <col min="5891" max="5891" width="12" style="95" customWidth="1"/>
    <col min="5892" max="5892" width="9.7109375" style="95" customWidth="1"/>
    <col min="5893" max="5893" width="9.140625" style="95" customWidth="1"/>
    <col min="5894" max="5894" width="9.42578125" style="95" customWidth="1"/>
    <col min="5895" max="5895" width="9.140625" style="95" customWidth="1"/>
    <col min="5896" max="5896" width="9.28515625" style="95" customWidth="1"/>
    <col min="5897" max="5897" width="10.140625" style="95" customWidth="1"/>
    <col min="5898" max="5900" width="9.140625" style="95"/>
    <col min="5901" max="5901" width="12.28515625" style="95" customWidth="1"/>
    <col min="5902" max="5902" width="12.85546875" style="95" customWidth="1"/>
    <col min="5903" max="5903" width="9.42578125" style="95" customWidth="1"/>
    <col min="5904" max="6144" width="9.140625" style="95"/>
    <col min="6145" max="6145" width="4.42578125" style="95" customWidth="1"/>
    <col min="6146" max="6146" width="21.85546875" style="95" customWidth="1"/>
    <col min="6147" max="6147" width="12" style="95" customWidth="1"/>
    <col min="6148" max="6148" width="9.7109375" style="95" customWidth="1"/>
    <col min="6149" max="6149" width="9.140625" style="95" customWidth="1"/>
    <col min="6150" max="6150" width="9.42578125" style="95" customWidth="1"/>
    <col min="6151" max="6151" width="9.140625" style="95" customWidth="1"/>
    <col min="6152" max="6152" width="9.28515625" style="95" customWidth="1"/>
    <col min="6153" max="6153" width="10.140625" style="95" customWidth="1"/>
    <col min="6154" max="6156" width="9.140625" style="95"/>
    <col min="6157" max="6157" width="12.28515625" style="95" customWidth="1"/>
    <col min="6158" max="6158" width="12.85546875" style="95" customWidth="1"/>
    <col min="6159" max="6159" width="9.42578125" style="95" customWidth="1"/>
    <col min="6160" max="6400" width="9.140625" style="95"/>
    <col min="6401" max="6401" width="4.42578125" style="95" customWidth="1"/>
    <col min="6402" max="6402" width="21.85546875" style="95" customWidth="1"/>
    <col min="6403" max="6403" width="12" style="95" customWidth="1"/>
    <col min="6404" max="6404" width="9.7109375" style="95" customWidth="1"/>
    <col min="6405" max="6405" width="9.140625" style="95" customWidth="1"/>
    <col min="6406" max="6406" width="9.42578125" style="95" customWidth="1"/>
    <col min="6407" max="6407" width="9.140625" style="95" customWidth="1"/>
    <col min="6408" max="6408" width="9.28515625" style="95" customWidth="1"/>
    <col min="6409" max="6409" width="10.140625" style="95" customWidth="1"/>
    <col min="6410" max="6412" width="9.140625" style="95"/>
    <col min="6413" max="6413" width="12.28515625" style="95" customWidth="1"/>
    <col min="6414" max="6414" width="12.85546875" style="95" customWidth="1"/>
    <col min="6415" max="6415" width="9.42578125" style="95" customWidth="1"/>
    <col min="6416" max="6656" width="9.140625" style="95"/>
    <col min="6657" max="6657" width="4.42578125" style="95" customWidth="1"/>
    <col min="6658" max="6658" width="21.85546875" style="95" customWidth="1"/>
    <col min="6659" max="6659" width="12" style="95" customWidth="1"/>
    <col min="6660" max="6660" width="9.7109375" style="95" customWidth="1"/>
    <col min="6661" max="6661" width="9.140625" style="95" customWidth="1"/>
    <col min="6662" max="6662" width="9.42578125" style="95" customWidth="1"/>
    <col min="6663" max="6663" width="9.140625" style="95" customWidth="1"/>
    <col min="6664" max="6664" width="9.28515625" style="95" customWidth="1"/>
    <col min="6665" max="6665" width="10.140625" style="95" customWidth="1"/>
    <col min="6666" max="6668" width="9.140625" style="95"/>
    <col min="6669" max="6669" width="12.28515625" style="95" customWidth="1"/>
    <col min="6670" max="6670" width="12.85546875" style="95" customWidth="1"/>
    <col min="6671" max="6671" width="9.42578125" style="95" customWidth="1"/>
    <col min="6672" max="6912" width="9.140625" style="95"/>
    <col min="6913" max="6913" width="4.42578125" style="95" customWidth="1"/>
    <col min="6914" max="6914" width="21.85546875" style="95" customWidth="1"/>
    <col min="6915" max="6915" width="12" style="95" customWidth="1"/>
    <col min="6916" max="6916" width="9.7109375" style="95" customWidth="1"/>
    <col min="6917" max="6917" width="9.140625" style="95" customWidth="1"/>
    <col min="6918" max="6918" width="9.42578125" style="95" customWidth="1"/>
    <col min="6919" max="6919" width="9.140625" style="95" customWidth="1"/>
    <col min="6920" max="6920" width="9.28515625" style="95" customWidth="1"/>
    <col min="6921" max="6921" width="10.140625" style="95" customWidth="1"/>
    <col min="6922" max="6924" width="9.140625" style="95"/>
    <col min="6925" max="6925" width="12.28515625" style="95" customWidth="1"/>
    <col min="6926" max="6926" width="12.85546875" style="95" customWidth="1"/>
    <col min="6927" max="6927" width="9.42578125" style="95" customWidth="1"/>
    <col min="6928" max="7168" width="9.140625" style="95"/>
    <col min="7169" max="7169" width="4.42578125" style="95" customWidth="1"/>
    <col min="7170" max="7170" width="21.85546875" style="95" customWidth="1"/>
    <col min="7171" max="7171" width="12" style="95" customWidth="1"/>
    <col min="7172" max="7172" width="9.7109375" style="95" customWidth="1"/>
    <col min="7173" max="7173" width="9.140625" style="95" customWidth="1"/>
    <col min="7174" max="7174" width="9.42578125" style="95" customWidth="1"/>
    <col min="7175" max="7175" width="9.140625" style="95" customWidth="1"/>
    <col min="7176" max="7176" width="9.28515625" style="95" customWidth="1"/>
    <col min="7177" max="7177" width="10.140625" style="95" customWidth="1"/>
    <col min="7178" max="7180" width="9.140625" style="95"/>
    <col min="7181" max="7181" width="12.28515625" style="95" customWidth="1"/>
    <col min="7182" max="7182" width="12.85546875" style="95" customWidth="1"/>
    <col min="7183" max="7183" width="9.42578125" style="95" customWidth="1"/>
    <col min="7184" max="7424" width="9.140625" style="95"/>
    <col min="7425" max="7425" width="4.42578125" style="95" customWidth="1"/>
    <col min="7426" max="7426" width="21.85546875" style="95" customWidth="1"/>
    <col min="7427" max="7427" width="12" style="95" customWidth="1"/>
    <col min="7428" max="7428" width="9.7109375" style="95" customWidth="1"/>
    <col min="7429" max="7429" width="9.140625" style="95" customWidth="1"/>
    <col min="7430" max="7430" width="9.42578125" style="95" customWidth="1"/>
    <col min="7431" max="7431" width="9.140625" style="95" customWidth="1"/>
    <col min="7432" max="7432" width="9.28515625" style="95" customWidth="1"/>
    <col min="7433" max="7433" width="10.140625" style="95" customWidth="1"/>
    <col min="7434" max="7436" width="9.140625" style="95"/>
    <col min="7437" max="7437" width="12.28515625" style="95" customWidth="1"/>
    <col min="7438" max="7438" width="12.85546875" style="95" customWidth="1"/>
    <col min="7439" max="7439" width="9.42578125" style="95" customWidth="1"/>
    <col min="7440" max="7680" width="9.140625" style="95"/>
    <col min="7681" max="7681" width="4.42578125" style="95" customWidth="1"/>
    <col min="7682" max="7682" width="21.85546875" style="95" customWidth="1"/>
    <col min="7683" max="7683" width="12" style="95" customWidth="1"/>
    <col min="7684" max="7684" width="9.7109375" style="95" customWidth="1"/>
    <col min="7685" max="7685" width="9.140625" style="95" customWidth="1"/>
    <col min="7686" max="7686" width="9.42578125" style="95" customWidth="1"/>
    <col min="7687" max="7687" width="9.140625" style="95" customWidth="1"/>
    <col min="7688" max="7688" width="9.28515625" style="95" customWidth="1"/>
    <col min="7689" max="7689" width="10.140625" style="95" customWidth="1"/>
    <col min="7690" max="7692" width="9.140625" style="95"/>
    <col min="7693" max="7693" width="12.28515625" style="95" customWidth="1"/>
    <col min="7694" max="7694" width="12.85546875" style="95" customWidth="1"/>
    <col min="7695" max="7695" width="9.42578125" style="95" customWidth="1"/>
    <col min="7696" max="7936" width="9.140625" style="95"/>
    <col min="7937" max="7937" width="4.42578125" style="95" customWidth="1"/>
    <col min="7938" max="7938" width="21.85546875" style="95" customWidth="1"/>
    <col min="7939" max="7939" width="12" style="95" customWidth="1"/>
    <col min="7940" max="7940" width="9.7109375" style="95" customWidth="1"/>
    <col min="7941" max="7941" width="9.140625" style="95" customWidth="1"/>
    <col min="7942" max="7942" width="9.42578125" style="95" customWidth="1"/>
    <col min="7943" max="7943" width="9.140625" style="95" customWidth="1"/>
    <col min="7944" max="7944" width="9.28515625" style="95" customWidth="1"/>
    <col min="7945" max="7945" width="10.140625" style="95" customWidth="1"/>
    <col min="7946" max="7948" width="9.140625" style="95"/>
    <col min="7949" max="7949" width="12.28515625" style="95" customWidth="1"/>
    <col min="7950" max="7950" width="12.85546875" style="95" customWidth="1"/>
    <col min="7951" max="7951" width="9.42578125" style="95" customWidth="1"/>
    <col min="7952" max="8192" width="9.140625" style="95"/>
    <col min="8193" max="8193" width="4.42578125" style="95" customWidth="1"/>
    <col min="8194" max="8194" width="21.85546875" style="95" customWidth="1"/>
    <col min="8195" max="8195" width="12" style="95" customWidth="1"/>
    <col min="8196" max="8196" width="9.7109375" style="95" customWidth="1"/>
    <col min="8197" max="8197" width="9.140625" style="95" customWidth="1"/>
    <col min="8198" max="8198" width="9.42578125" style="95" customWidth="1"/>
    <col min="8199" max="8199" width="9.140625" style="95" customWidth="1"/>
    <col min="8200" max="8200" width="9.28515625" style="95" customWidth="1"/>
    <col min="8201" max="8201" width="10.140625" style="95" customWidth="1"/>
    <col min="8202" max="8204" width="9.140625" style="95"/>
    <col min="8205" max="8205" width="12.28515625" style="95" customWidth="1"/>
    <col min="8206" max="8206" width="12.85546875" style="95" customWidth="1"/>
    <col min="8207" max="8207" width="9.42578125" style="95" customWidth="1"/>
    <col min="8208" max="8448" width="9.140625" style="95"/>
    <col min="8449" max="8449" width="4.42578125" style="95" customWidth="1"/>
    <col min="8450" max="8450" width="21.85546875" style="95" customWidth="1"/>
    <col min="8451" max="8451" width="12" style="95" customWidth="1"/>
    <col min="8452" max="8452" width="9.7109375" style="95" customWidth="1"/>
    <col min="8453" max="8453" width="9.140625" style="95" customWidth="1"/>
    <col min="8454" max="8454" width="9.42578125" style="95" customWidth="1"/>
    <col min="8455" max="8455" width="9.140625" style="95" customWidth="1"/>
    <col min="8456" max="8456" width="9.28515625" style="95" customWidth="1"/>
    <col min="8457" max="8457" width="10.140625" style="95" customWidth="1"/>
    <col min="8458" max="8460" width="9.140625" style="95"/>
    <col min="8461" max="8461" width="12.28515625" style="95" customWidth="1"/>
    <col min="8462" max="8462" width="12.85546875" style="95" customWidth="1"/>
    <col min="8463" max="8463" width="9.42578125" style="95" customWidth="1"/>
    <col min="8464" max="8704" width="9.140625" style="95"/>
    <col min="8705" max="8705" width="4.42578125" style="95" customWidth="1"/>
    <col min="8706" max="8706" width="21.85546875" style="95" customWidth="1"/>
    <col min="8707" max="8707" width="12" style="95" customWidth="1"/>
    <col min="8708" max="8708" width="9.7109375" style="95" customWidth="1"/>
    <col min="8709" max="8709" width="9.140625" style="95" customWidth="1"/>
    <col min="8710" max="8710" width="9.42578125" style="95" customWidth="1"/>
    <col min="8711" max="8711" width="9.140625" style="95" customWidth="1"/>
    <col min="8712" max="8712" width="9.28515625" style="95" customWidth="1"/>
    <col min="8713" max="8713" width="10.140625" style="95" customWidth="1"/>
    <col min="8714" max="8716" width="9.140625" style="95"/>
    <col min="8717" max="8717" width="12.28515625" style="95" customWidth="1"/>
    <col min="8718" max="8718" width="12.85546875" style="95" customWidth="1"/>
    <col min="8719" max="8719" width="9.42578125" style="95" customWidth="1"/>
    <col min="8720" max="8960" width="9.140625" style="95"/>
    <col min="8961" max="8961" width="4.42578125" style="95" customWidth="1"/>
    <col min="8962" max="8962" width="21.85546875" style="95" customWidth="1"/>
    <col min="8963" max="8963" width="12" style="95" customWidth="1"/>
    <col min="8964" max="8964" width="9.7109375" style="95" customWidth="1"/>
    <col min="8965" max="8965" width="9.140625" style="95" customWidth="1"/>
    <col min="8966" max="8966" width="9.42578125" style="95" customWidth="1"/>
    <col min="8967" max="8967" width="9.140625" style="95" customWidth="1"/>
    <col min="8968" max="8968" width="9.28515625" style="95" customWidth="1"/>
    <col min="8969" max="8969" width="10.140625" style="95" customWidth="1"/>
    <col min="8970" max="8972" width="9.140625" style="95"/>
    <col min="8973" max="8973" width="12.28515625" style="95" customWidth="1"/>
    <col min="8974" max="8974" width="12.85546875" style="95" customWidth="1"/>
    <col min="8975" max="8975" width="9.42578125" style="95" customWidth="1"/>
    <col min="8976" max="9216" width="9.140625" style="95"/>
    <col min="9217" max="9217" width="4.42578125" style="95" customWidth="1"/>
    <col min="9218" max="9218" width="21.85546875" style="95" customWidth="1"/>
    <col min="9219" max="9219" width="12" style="95" customWidth="1"/>
    <col min="9220" max="9220" width="9.7109375" style="95" customWidth="1"/>
    <col min="9221" max="9221" width="9.140625" style="95" customWidth="1"/>
    <col min="9222" max="9222" width="9.42578125" style="95" customWidth="1"/>
    <col min="9223" max="9223" width="9.140625" style="95" customWidth="1"/>
    <col min="9224" max="9224" width="9.28515625" style="95" customWidth="1"/>
    <col min="9225" max="9225" width="10.140625" style="95" customWidth="1"/>
    <col min="9226" max="9228" width="9.140625" style="95"/>
    <col min="9229" max="9229" width="12.28515625" style="95" customWidth="1"/>
    <col min="9230" max="9230" width="12.85546875" style="95" customWidth="1"/>
    <col min="9231" max="9231" width="9.42578125" style="95" customWidth="1"/>
    <col min="9232" max="9472" width="9.140625" style="95"/>
    <col min="9473" max="9473" width="4.42578125" style="95" customWidth="1"/>
    <col min="9474" max="9474" width="21.85546875" style="95" customWidth="1"/>
    <col min="9475" max="9475" width="12" style="95" customWidth="1"/>
    <col min="9476" max="9476" width="9.7109375" style="95" customWidth="1"/>
    <col min="9477" max="9477" width="9.140625" style="95" customWidth="1"/>
    <col min="9478" max="9478" width="9.42578125" style="95" customWidth="1"/>
    <col min="9479" max="9479" width="9.140625" style="95" customWidth="1"/>
    <col min="9480" max="9480" width="9.28515625" style="95" customWidth="1"/>
    <col min="9481" max="9481" width="10.140625" style="95" customWidth="1"/>
    <col min="9482" max="9484" width="9.140625" style="95"/>
    <col min="9485" max="9485" width="12.28515625" style="95" customWidth="1"/>
    <col min="9486" max="9486" width="12.85546875" style="95" customWidth="1"/>
    <col min="9487" max="9487" width="9.42578125" style="95" customWidth="1"/>
    <col min="9488" max="9728" width="9.140625" style="95"/>
    <col min="9729" max="9729" width="4.42578125" style="95" customWidth="1"/>
    <col min="9730" max="9730" width="21.85546875" style="95" customWidth="1"/>
    <col min="9731" max="9731" width="12" style="95" customWidth="1"/>
    <col min="9732" max="9732" width="9.7109375" style="95" customWidth="1"/>
    <col min="9733" max="9733" width="9.140625" style="95" customWidth="1"/>
    <col min="9734" max="9734" width="9.42578125" style="95" customWidth="1"/>
    <col min="9735" max="9735" width="9.140625" style="95" customWidth="1"/>
    <col min="9736" max="9736" width="9.28515625" style="95" customWidth="1"/>
    <col min="9737" max="9737" width="10.140625" style="95" customWidth="1"/>
    <col min="9738" max="9740" width="9.140625" style="95"/>
    <col min="9741" max="9741" width="12.28515625" style="95" customWidth="1"/>
    <col min="9742" max="9742" width="12.85546875" style="95" customWidth="1"/>
    <col min="9743" max="9743" width="9.42578125" style="95" customWidth="1"/>
    <col min="9744" max="9984" width="9.140625" style="95"/>
    <col min="9985" max="9985" width="4.42578125" style="95" customWidth="1"/>
    <col min="9986" max="9986" width="21.85546875" style="95" customWidth="1"/>
    <col min="9987" max="9987" width="12" style="95" customWidth="1"/>
    <col min="9988" max="9988" width="9.7109375" style="95" customWidth="1"/>
    <col min="9989" max="9989" width="9.140625" style="95" customWidth="1"/>
    <col min="9990" max="9990" width="9.42578125" style="95" customWidth="1"/>
    <col min="9991" max="9991" width="9.140625" style="95" customWidth="1"/>
    <col min="9992" max="9992" width="9.28515625" style="95" customWidth="1"/>
    <col min="9993" max="9993" width="10.140625" style="95" customWidth="1"/>
    <col min="9994" max="9996" width="9.140625" style="95"/>
    <col min="9997" max="9997" width="12.28515625" style="95" customWidth="1"/>
    <col min="9998" max="9998" width="12.85546875" style="95" customWidth="1"/>
    <col min="9999" max="9999" width="9.42578125" style="95" customWidth="1"/>
    <col min="10000" max="10240" width="9.140625" style="95"/>
    <col min="10241" max="10241" width="4.42578125" style="95" customWidth="1"/>
    <col min="10242" max="10242" width="21.85546875" style="95" customWidth="1"/>
    <col min="10243" max="10243" width="12" style="95" customWidth="1"/>
    <col min="10244" max="10244" width="9.7109375" style="95" customWidth="1"/>
    <col min="10245" max="10245" width="9.140625" style="95" customWidth="1"/>
    <col min="10246" max="10246" width="9.42578125" style="95" customWidth="1"/>
    <col min="10247" max="10247" width="9.140625" style="95" customWidth="1"/>
    <col min="10248" max="10248" width="9.28515625" style="95" customWidth="1"/>
    <col min="10249" max="10249" width="10.140625" style="95" customWidth="1"/>
    <col min="10250" max="10252" width="9.140625" style="95"/>
    <col min="10253" max="10253" width="12.28515625" style="95" customWidth="1"/>
    <col min="10254" max="10254" width="12.85546875" style="95" customWidth="1"/>
    <col min="10255" max="10255" width="9.42578125" style="95" customWidth="1"/>
    <col min="10256" max="10496" width="9.140625" style="95"/>
    <col min="10497" max="10497" width="4.42578125" style="95" customWidth="1"/>
    <col min="10498" max="10498" width="21.85546875" style="95" customWidth="1"/>
    <col min="10499" max="10499" width="12" style="95" customWidth="1"/>
    <col min="10500" max="10500" width="9.7109375" style="95" customWidth="1"/>
    <col min="10501" max="10501" width="9.140625" style="95" customWidth="1"/>
    <col min="10502" max="10502" width="9.42578125" style="95" customWidth="1"/>
    <col min="10503" max="10503" width="9.140625" style="95" customWidth="1"/>
    <col min="10504" max="10504" width="9.28515625" style="95" customWidth="1"/>
    <col min="10505" max="10505" width="10.140625" style="95" customWidth="1"/>
    <col min="10506" max="10508" width="9.140625" style="95"/>
    <col min="10509" max="10509" width="12.28515625" style="95" customWidth="1"/>
    <col min="10510" max="10510" width="12.85546875" style="95" customWidth="1"/>
    <col min="10511" max="10511" width="9.42578125" style="95" customWidth="1"/>
    <col min="10512" max="10752" width="9.140625" style="95"/>
    <col min="10753" max="10753" width="4.42578125" style="95" customWidth="1"/>
    <col min="10754" max="10754" width="21.85546875" style="95" customWidth="1"/>
    <col min="10755" max="10755" width="12" style="95" customWidth="1"/>
    <col min="10756" max="10756" width="9.7109375" style="95" customWidth="1"/>
    <col min="10757" max="10757" width="9.140625" style="95" customWidth="1"/>
    <col min="10758" max="10758" width="9.42578125" style="95" customWidth="1"/>
    <col min="10759" max="10759" width="9.140625" style="95" customWidth="1"/>
    <col min="10760" max="10760" width="9.28515625" style="95" customWidth="1"/>
    <col min="10761" max="10761" width="10.140625" style="95" customWidth="1"/>
    <col min="10762" max="10764" width="9.140625" style="95"/>
    <col min="10765" max="10765" width="12.28515625" style="95" customWidth="1"/>
    <col min="10766" max="10766" width="12.85546875" style="95" customWidth="1"/>
    <col min="10767" max="10767" width="9.42578125" style="95" customWidth="1"/>
    <col min="10768" max="11008" width="9.140625" style="95"/>
    <col min="11009" max="11009" width="4.42578125" style="95" customWidth="1"/>
    <col min="11010" max="11010" width="21.85546875" style="95" customWidth="1"/>
    <col min="11011" max="11011" width="12" style="95" customWidth="1"/>
    <col min="11012" max="11012" width="9.7109375" style="95" customWidth="1"/>
    <col min="11013" max="11013" width="9.140625" style="95" customWidth="1"/>
    <col min="11014" max="11014" width="9.42578125" style="95" customWidth="1"/>
    <col min="11015" max="11015" width="9.140625" style="95" customWidth="1"/>
    <col min="11016" max="11016" width="9.28515625" style="95" customWidth="1"/>
    <col min="11017" max="11017" width="10.140625" style="95" customWidth="1"/>
    <col min="11018" max="11020" width="9.140625" style="95"/>
    <col min="11021" max="11021" width="12.28515625" style="95" customWidth="1"/>
    <col min="11022" max="11022" width="12.85546875" style="95" customWidth="1"/>
    <col min="11023" max="11023" width="9.42578125" style="95" customWidth="1"/>
    <col min="11024" max="11264" width="9.140625" style="95"/>
    <col min="11265" max="11265" width="4.42578125" style="95" customWidth="1"/>
    <col min="11266" max="11266" width="21.85546875" style="95" customWidth="1"/>
    <col min="11267" max="11267" width="12" style="95" customWidth="1"/>
    <col min="11268" max="11268" width="9.7109375" style="95" customWidth="1"/>
    <col min="11269" max="11269" width="9.140625" style="95" customWidth="1"/>
    <col min="11270" max="11270" width="9.42578125" style="95" customWidth="1"/>
    <col min="11271" max="11271" width="9.140625" style="95" customWidth="1"/>
    <col min="11272" max="11272" width="9.28515625" style="95" customWidth="1"/>
    <col min="11273" max="11273" width="10.140625" style="95" customWidth="1"/>
    <col min="11274" max="11276" width="9.140625" style="95"/>
    <col min="11277" max="11277" width="12.28515625" style="95" customWidth="1"/>
    <col min="11278" max="11278" width="12.85546875" style="95" customWidth="1"/>
    <col min="11279" max="11279" width="9.42578125" style="95" customWidth="1"/>
    <col min="11280" max="11520" width="9.140625" style="95"/>
    <col min="11521" max="11521" width="4.42578125" style="95" customWidth="1"/>
    <col min="11522" max="11522" width="21.85546875" style="95" customWidth="1"/>
    <col min="11523" max="11523" width="12" style="95" customWidth="1"/>
    <col min="11524" max="11524" width="9.7109375" style="95" customWidth="1"/>
    <col min="11525" max="11525" width="9.140625" style="95" customWidth="1"/>
    <col min="11526" max="11526" width="9.42578125" style="95" customWidth="1"/>
    <col min="11527" max="11527" width="9.140625" style="95" customWidth="1"/>
    <col min="11528" max="11528" width="9.28515625" style="95" customWidth="1"/>
    <col min="11529" max="11529" width="10.140625" style="95" customWidth="1"/>
    <col min="11530" max="11532" width="9.140625" style="95"/>
    <col min="11533" max="11533" width="12.28515625" style="95" customWidth="1"/>
    <col min="11534" max="11534" width="12.85546875" style="95" customWidth="1"/>
    <col min="11535" max="11535" width="9.42578125" style="95" customWidth="1"/>
    <col min="11536" max="11776" width="9.140625" style="95"/>
    <col min="11777" max="11777" width="4.42578125" style="95" customWidth="1"/>
    <col min="11778" max="11778" width="21.85546875" style="95" customWidth="1"/>
    <col min="11779" max="11779" width="12" style="95" customWidth="1"/>
    <col min="11780" max="11780" width="9.7109375" style="95" customWidth="1"/>
    <col min="11781" max="11781" width="9.140625" style="95" customWidth="1"/>
    <col min="11782" max="11782" width="9.42578125" style="95" customWidth="1"/>
    <col min="11783" max="11783" width="9.140625" style="95" customWidth="1"/>
    <col min="11784" max="11784" width="9.28515625" style="95" customWidth="1"/>
    <col min="11785" max="11785" width="10.140625" style="95" customWidth="1"/>
    <col min="11786" max="11788" width="9.140625" style="95"/>
    <col min="11789" max="11789" width="12.28515625" style="95" customWidth="1"/>
    <col min="11790" max="11790" width="12.85546875" style="95" customWidth="1"/>
    <col min="11791" max="11791" width="9.42578125" style="95" customWidth="1"/>
    <col min="11792" max="12032" width="9.140625" style="95"/>
    <col min="12033" max="12033" width="4.42578125" style="95" customWidth="1"/>
    <col min="12034" max="12034" width="21.85546875" style="95" customWidth="1"/>
    <col min="12035" max="12035" width="12" style="95" customWidth="1"/>
    <col min="12036" max="12036" width="9.7109375" style="95" customWidth="1"/>
    <col min="12037" max="12037" width="9.140625" style="95" customWidth="1"/>
    <col min="12038" max="12038" width="9.42578125" style="95" customWidth="1"/>
    <col min="12039" max="12039" width="9.140625" style="95" customWidth="1"/>
    <col min="12040" max="12040" width="9.28515625" style="95" customWidth="1"/>
    <col min="12041" max="12041" width="10.140625" style="95" customWidth="1"/>
    <col min="12042" max="12044" width="9.140625" style="95"/>
    <col min="12045" max="12045" width="12.28515625" style="95" customWidth="1"/>
    <col min="12046" max="12046" width="12.85546875" style="95" customWidth="1"/>
    <col min="12047" max="12047" width="9.42578125" style="95" customWidth="1"/>
    <col min="12048" max="12288" width="9.140625" style="95"/>
    <col min="12289" max="12289" width="4.42578125" style="95" customWidth="1"/>
    <col min="12290" max="12290" width="21.85546875" style="95" customWidth="1"/>
    <col min="12291" max="12291" width="12" style="95" customWidth="1"/>
    <col min="12292" max="12292" width="9.7109375" style="95" customWidth="1"/>
    <col min="12293" max="12293" width="9.140625" style="95" customWidth="1"/>
    <col min="12294" max="12294" width="9.42578125" style="95" customWidth="1"/>
    <col min="12295" max="12295" width="9.140625" style="95" customWidth="1"/>
    <col min="12296" max="12296" width="9.28515625" style="95" customWidth="1"/>
    <col min="12297" max="12297" width="10.140625" style="95" customWidth="1"/>
    <col min="12298" max="12300" width="9.140625" style="95"/>
    <col min="12301" max="12301" width="12.28515625" style="95" customWidth="1"/>
    <col min="12302" max="12302" width="12.85546875" style="95" customWidth="1"/>
    <col min="12303" max="12303" width="9.42578125" style="95" customWidth="1"/>
    <col min="12304" max="12544" width="9.140625" style="95"/>
    <col min="12545" max="12545" width="4.42578125" style="95" customWidth="1"/>
    <col min="12546" max="12546" width="21.85546875" style="95" customWidth="1"/>
    <col min="12547" max="12547" width="12" style="95" customWidth="1"/>
    <col min="12548" max="12548" width="9.7109375" style="95" customWidth="1"/>
    <col min="12549" max="12549" width="9.140625" style="95" customWidth="1"/>
    <col min="12550" max="12550" width="9.42578125" style="95" customWidth="1"/>
    <col min="12551" max="12551" width="9.140625" style="95" customWidth="1"/>
    <col min="12552" max="12552" width="9.28515625" style="95" customWidth="1"/>
    <col min="12553" max="12553" width="10.140625" style="95" customWidth="1"/>
    <col min="12554" max="12556" width="9.140625" style="95"/>
    <col min="12557" max="12557" width="12.28515625" style="95" customWidth="1"/>
    <col min="12558" max="12558" width="12.85546875" style="95" customWidth="1"/>
    <col min="12559" max="12559" width="9.42578125" style="95" customWidth="1"/>
    <col min="12560" max="12800" width="9.140625" style="95"/>
    <col min="12801" max="12801" width="4.42578125" style="95" customWidth="1"/>
    <col min="12802" max="12802" width="21.85546875" style="95" customWidth="1"/>
    <col min="12803" max="12803" width="12" style="95" customWidth="1"/>
    <col min="12804" max="12804" width="9.7109375" style="95" customWidth="1"/>
    <col min="12805" max="12805" width="9.140625" style="95" customWidth="1"/>
    <col min="12806" max="12806" width="9.42578125" style="95" customWidth="1"/>
    <col min="12807" max="12807" width="9.140625" style="95" customWidth="1"/>
    <col min="12808" max="12808" width="9.28515625" style="95" customWidth="1"/>
    <col min="12809" max="12809" width="10.140625" style="95" customWidth="1"/>
    <col min="12810" max="12812" width="9.140625" style="95"/>
    <col min="12813" max="12813" width="12.28515625" style="95" customWidth="1"/>
    <col min="12814" max="12814" width="12.85546875" style="95" customWidth="1"/>
    <col min="12815" max="12815" width="9.42578125" style="95" customWidth="1"/>
    <col min="12816" max="13056" width="9.140625" style="95"/>
    <col min="13057" max="13057" width="4.42578125" style="95" customWidth="1"/>
    <col min="13058" max="13058" width="21.85546875" style="95" customWidth="1"/>
    <col min="13059" max="13059" width="12" style="95" customWidth="1"/>
    <col min="13060" max="13060" width="9.7109375" style="95" customWidth="1"/>
    <col min="13061" max="13061" width="9.140625" style="95" customWidth="1"/>
    <col min="13062" max="13062" width="9.42578125" style="95" customWidth="1"/>
    <col min="13063" max="13063" width="9.140625" style="95" customWidth="1"/>
    <col min="13064" max="13064" width="9.28515625" style="95" customWidth="1"/>
    <col min="13065" max="13065" width="10.140625" style="95" customWidth="1"/>
    <col min="13066" max="13068" width="9.140625" style="95"/>
    <col min="13069" max="13069" width="12.28515625" style="95" customWidth="1"/>
    <col min="13070" max="13070" width="12.85546875" style="95" customWidth="1"/>
    <col min="13071" max="13071" width="9.42578125" style="95" customWidth="1"/>
    <col min="13072" max="13312" width="9.140625" style="95"/>
    <col min="13313" max="13313" width="4.42578125" style="95" customWidth="1"/>
    <col min="13314" max="13314" width="21.85546875" style="95" customWidth="1"/>
    <col min="13315" max="13315" width="12" style="95" customWidth="1"/>
    <col min="13316" max="13316" width="9.7109375" style="95" customWidth="1"/>
    <col min="13317" max="13317" width="9.140625" style="95" customWidth="1"/>
    <col min="13318" max="13318" width="9.42578125" style="95" customWidth="1"/>
    <col min="13319" max="13319" width="9.140625" style="95" customWidth="1"/>
    <col min="13320" max="13320" width="9.28515625" style="95" customWidth="1"/>
    <col min="13321" max="13321" width="10.140625" style="95" customWidth="1"/>
    <col min="13322" max="13324" width="9.140625" style="95"/>
    <col min="13325" max="13325" width="12.28515625" style="95" customWidth="1"/>
    <col min="13326" max="13326" width="12.85546875" style="95" customWidth="1"/>
    <col min="13327" max="13327" width="9.42578125" style="95" customWidth="1"/>
    <col min="13328" max="13568" width="9.140625" style="95"/>
    <col min="13569" max="13569" width="4.42578125" style="95" customWidth="1"/>
    <col min="13570" max="13570" width="21.85546875" style="95" customWidth="1"/>
    <col min="13571" max="13571" width="12" style="95" customWidth="1"/>
    <col min="13572" max="13572" width="9.7109375" style="95" customWidth="1"/>
    <col min="13573" max="13573" width="9.140625" style="95" customWidth="1"/>
    <col min="13574" max="13574" width="9.42578125" style="95" customWidth="1"/>
    <col min="13575" max="13575" width="9.140625" style="95" customWidth="1"/>
    <col min="13576" max="13576" width="9.28515625" style="95" customWidth="1"/>
    <col min="13577" max="13577" width="10.140625" style="95" customWidth="1"/>
    <col min="13578" max="13580" width="9.140625" style="95"/>
    <col min="13581" max="13581" width="12.28515625" style="95" customWidth="1"/>
    <col min="13582" max="13582" width="12.85546875" style="95" customWidth="1"/>
    <col min="13583" max="13583" width="9.42578125" style="95" customWidth="1"/>
    <col min="13584" max="13824" width="9.140625" style="95"/>
    <col min="13825" max="13825" width="4.42578125" style="95" customWidth="1"/>
    <col min="13826" max="13826" width="21.85546875" style="95" customWidth="1"/>
    <col min="13827" max="13827" width="12" style="95" customWidth="1"/>
    <col min="13828" max="13828" width="9.7109375" style="95" customWidth="1"/>
    <col min="13829" max="13829" width="9.140625" style="95" customWidth="1"/>
    <col min="13830" max="13830" width="9.42578125" style="95" customWidth="1"/>
    <col min="13831" max="13831" width="9.140625" style="95" customWidth="1"/>
    <col min="13832" max="13832" width="9.28515625" style="95" customWidth="1"/>
    <col min="13833" max="13833" width="10.140625" style="95" customWidth="1"/>
    <col min="13834" max="13836" width="9.140625" style="95"/>
    <col min="13837" max="13837" width="12.28515625" style="95" customWidth="1"/>
    <col min="13838" max="13838" width="12.85546875" style="95" customWidth="1"/>
    <col min="13839" max="13839" width="9.42578125" style="95" customWidth="1"/>
    <col min="13840" max="14080" width="9.140625" style="95"/>
    <col min="14081" max="14081" width="4.42578125" style="95" customWidth="1"/>
    <col min="14082" max="14082" width="21.85546875" style="95" customWidth="1"/>
    <col min="14083" max="14083" width="12" style="95" customWidth="1"/>
    <col min="14084" max="14084" width="9.7109375" style="95" customWidth="1"/>
    <col min="14085" max="14085" width="9.140625" style="95" customWidth="1"/>
    <col min="14086" max="14086" width="9.42578125" style="95" customWidth="1"/>
    <col min="14087" max="14087" width="9.140625" style="95" customWidth="1"/>
    <col min="14088" max="14088" width="9.28515625" style="95" customWidth="1"/>
    <col min="14089" max="14089" width="10.140625" style="95" customWidth="1"/>
    <col min="14090" max="14092" width="9.140625" style="95"/>
    <col min="14093" max="14093" width="12.28515625" style="95" customWidth="1"/>
    <col min="14094" max="14094" width="12.85546875" style="95" customWidth="1"/>
    <col min="14095" max="14095" width="9.42578125" style="95" customWidth="1"/>
    <col min="14096" max="14336" width="9.140625" style="95"/>
    <col min="14337" max="14337" width="4.42578125" style="95" customWidth="1"/>
    <col min="14338" max="14338" width="21.85546875" style="95" customWidth="1"/>
    <col min="14339" max="14339" width="12" style="95" customWidth="1"/>
    <col min="14340" max="14340" width="9.7109375" style="95" customWidth="1"/>
    <col min="14341" max="14341" width="9.140625" style="95" customWidth="1"/>
    <col min="14342" max="14342" width="9.42578125" style="95" customWidth="1"/>
    <col min="14343" max="14343" width="9.140625" style="95" customWidth="1"/>
    <col min="14344" max="14344" width="9.28515625" style="95" customWidth="1"/>
    <col min="14345" max="14345" width="10.140625" style="95" customWidth="1"/>
    <col min="14346" max="14348" width="9.140625" style="95"/>
    <col min="14349" max="14349" width="12.28515625" style="95" customWidth="1"/>
    <col min="14350" max="14350" width="12.85546875" style="95" customWidth="1"/>
    <col min="14351" max="14351" width="9.42578125" style="95" customWidth="1"/>
    <col min="14352" max="14592" width="9.140625" style="95"/>
    <col min="14593" max="14593" width="4.42578125" style="95" customWidth="1"/>
    <col min="14594" max="14594" width="21.85546875" style="95" customWidth="1"/>
    <col min="14595" max="14595" width="12" style="95" customWidth="1"/>
    <col min="14596" max="14596" width="9.7109375" style="95" customWidth="1"/>
    <col min="14597" max="14597" width="9.140625" style="95" customWidth="1"/>
    <col min="14598" max="14598" width="9.42578125" style="95" customWidth="1"/>
    <col min="14599" max="14599" width="9.140625" style="95" customWidth="1"/>
    <col min="14600" max="14600" width="9.28515625" style="95" customWidth="1"/>
    <col min="14601" max="14601" width="10.140625" style="95" customWidth="1"/>
    <col min="14602" max="14604" width="9.140625" style="95"/>
    <col min="14605" max="14605" width="12.28515625" style="95" customWidth="1"/>
    <col min="14606" max="14606" width="12.85546875" style="95" customWidth="1"/>
    <col min="14607" max="14607" width="9.42578125" style="95" customWidth="1"/>
    <col min="14608" max="14848" width="9.140625" style="95"/>
    <col min="14849" max="14849" width="4.42578125" style="95" customWidth="1"/>
    <col min="14850" max="14850" width="21.85546875" style="95" customWidth="1"/>
    <col min="14851" max="14851" width="12" style="95" customWidth="1"/>
    <col min="14852" max="14852" width="9.7109375" style="95" customWidth="1"/>
    <col min="14853" max="14853" width="9.140625" style="95" customWidth="1"/>
    <col min="14854" max="14854" width="9.42578125" style="95" customWidth="1"/>
    <col min="14855" max="14855" width="9.140625" style="95" customWidth="1"/>
    <col min="14856" max="14856" width="9.28515625" style="95" customWidth="1"/>
    <col min="14857" max="14857" width="10.140625" style="95" customWidth="1"/>
    <col min="14858" max="14860" width="9.140625" style="95"/>
    <col min="14861" max="14861" width="12.28515625" style="95" customWidth="1"/>
    <col min="14862" max="14862" width="12.85546875" style="95" customWidth="1"/>
    <col min="14863" max="14863" width="9.42578125" style="95" customWidth="1"/>
    <col min="14864" max="15104" width="9.140625" style="95"/>
    <col min="15105" max="15105" width="4.42578125" style="95" customWidth="1"/>
    <col min="15106" max="15106" width="21.85546875" style="95" customWidth="1"/>
    <col min="15107" max="15107" width="12" style="95" customWidth="1"/>
    <col min="15108" max="15108" width="9.7109375" style="95" customWidth="1"/>
    <col min="15109" max="15109" width="9.140625" style="95" customWidth="1"/>
    <col min="15110" max="15110" width="9.42578125" style="95" customWidth="1"/>
    <col min="15111" max="15111" width="9.140625" style="95" customWidth="1"/>
    <col min="15112" max="15112" width="9.28515625" style="95" customWidth="1"/>
    <col min="15113" max="15113" width="10.140625" style="95" customWidth="1"/>
    <col min="15114" max="15116" width="9.140625" style="95"/>
    <col min="15117" max="15117" width="12.28515625" style="95" customWidth="1"/>
    <col min="15118" max="15118" width="12.85546875" style="95" customWidth="1"/>
    <col min="15119" max="15119" width="9.42578125" style="95" customWidth="1"/>
    <col min="15120" max="15360" width="9.140625" style="95"/>
    <col min="15361" max="15361" width="4.42578125" style="95" customWidth="1"/>
    <col min="15362" max="15362" width="21.85546875" style="95" customWidth="1"/>
    <col min="15363" max="15363" width="12" style="95" customWidth="1"/>
    <col min="15364" max="15364" width="9.7109375" style="95" customWidth="1"/>
    <col min="15365" max="15365" width="9.140625" style="95" customWidth="1"/>
    <col min="15366" max="15366" width="9.42578125" style="95" customWidth="1"/>
    <col min="15367" max="15367" width="9.140625" style="95" customWidth="1"/>
    <col min="15368" max="15368" width="9.28515625" style="95" customWidth="1"/>
    <col min="15369" max="15369" width="10.140625" style="95" customWidth="1"/>
    <col min="15370" max="15372" width="9.140625" style="95"/>
    <col min="15373" max="15373" width="12.28515625" style="95" customWidth="1"/>
    <col min="15374" max="15374" width="12.85546875" style="95" customWidth="1"/>
    <col min="15375" max="15375" width="9.42578125" style="95" customWidth="1"/>
    <col min="15376" max="15616" width="9.140625" style="95"/>
    <col min="15617" max="15617" width="4.42578125" style="95" customWidth="1"/>
    <col min="15618" max="15618" width="21.85546875" style="95" customWidth="1"/>
    <col min="15619" max="15619" width="12" style="95" customWidth="1"/>
    <col min="15620" max="15620" width="9.7109375" style="95" customWidth="1"/>
    <col min="15621" max="15621" width="9.140625" style="95" customWidth="1"/>
    <col min="15622" max="15622" width="9.42578125" style="95" customWidth="1"/>
    <col min="15623" max="15623" width="9.140625" style="95" customWidth="1"/>
    <col min="15624" max="15624" width="9.28515625" style="95" customWidth="1"/>
    <col min="15625" max="15625" width="10.140625" style="95" customWidth="1"/>
    <col min="15626" max="15628" width="9.140625" style="95"/>
    <col min="15629" max="15629" width="12.28515625" style="95" customWidth="1"/>
    <col min="15630" max="15630" width="12.85546875" style="95" customWidth="1"/>
    <col min="15631" max="15631" width="9.42578125" style="95" customWidth="1"/>
    <col min="15632" max="15872" width="9.140625" style="95"/>
    <col min="15873" max="15873" width="4.42578125" style="95" customWidth="1"/>
    <col min="15874" max="15874" width="21.85546875" style="95" customWidth="1"/>
    <col min="15875" max="15875" width="12" style="95" customWidth="1"/>
    <col min="15876" max="15876" width="9.7109375" style="95" customWidth="1"/>
    <col min="15877" max="15877" width="9.140625" style="95" customWidth="1"/>
    <col min="15878" max="15878" width="9.42578125" style="95" customWidth="1"/>
    <col min="15879" max="15879" width="9.140625" style="95" customWidth="1"/>
    <col min="15880" max="15880" width="9.28515625" style="95" customWidth="1"/>
    <col min="15881" max="15881" width="10.140625" style="95" customWidth="1"/>
    <col min="15882" max="15884" width="9.140625" style="95"/>
    <col min="15885" max="15885" width="12.28515625" style="95" customWidth="1"/>
    <col min="15886" max="15886" width="12.85546875" style="95" customWidth="1"/>
    <col min="15887" max="15887" width="9.42578125" style="95" customWidth="1"/>
    <col min="15888" max="16128" width="9.140625" style="95"/>
    <col min="16129" max="16129" width="4.42578125" style="95" customWidth="1"/>
    <col min="16130" max="16130" width="21.85546875" style="95" customWidth="1"/>
    <col min="16131" max="16131" width="12" style="95" customWidth="1"/>
    <col min="16132" max="16132" width="9.7109375" style="95" customWidth="1"/>
    <col min="16133" max="16133" width="9.140625" style="95" customWidth="1"/>
    <col min="16134" max="16134" width="9.42578125" style="95" customWidth="1"/>
    <col min="16135" max="16135" width="9.140625" style="95" customWidth="1"/>
    <col min="16136" max="16136" width="9.28515625" style="95" customWidth="1"/>
    <col min="16137" max="16137" width="10.140625" style="95" customWidth="1"/>
    <col min="16138" max="16140" width="9.140625" style="95"/>
    <col min="16141" max="16141" width="12.28515625" style="95" customWidth="1"/>
    <col min="16142" max="16142" width="12.85546875" style="95" customWidth="1"/>
    <col min="16143" max="16143" width="9.42578125" style="95" customWidth="1"/>
    <col min="16144" max="16384" width="9.140625" style="95"/>
  </cols>
  <sheetData>
    <row r="1" spans="1:17">
      <c r="J1" s="96"/>
      <c r="K1" s="96"/>
      <c r="L1" s="281"/>
      <c r="M1" s="281"/>
      <c r="N1" s="281"/>
      <c r="O1" s="281"/>
      <c r="P1" s="281"/>
      <c r="Q1" s="281"/>
    </row>
    <row r="2" spans="1:17" ht="33.75" customHeight="1">
      <c r="J2" s="281"/>
      <c r="K2" s="281"/>
      <c r="L2" s="281"/>
      <c r="M2" s="281"/>
      <c r="N2" s="281"/>
      <c r="O2" s="281"/>
      <c r="P2" s="281"/>
      <c r="Q2" s="281"/>
    </row>
    <row r="3" spans="1:17" ht="15">
      <c r="B3" s="282" t="s">
        <v>437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</row>
    <row r="4" spans="1:17" hidden="1"/>
    <row r="5" spans="1:17" ht="15" customHeight="1">
      <c r="A5" s="283" t="s">
        <v>180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</row>
    <row r="6" spans="1:17" ht="0.75" hidden="1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7">
      <c r="A7" s="284" t="s">
        <v>49</v>
      </c>
      <c r="B7" s="284" t="s">
        <v>181</v>
      </c>
      <c r="C7" s="265" t="s">
        <v>182</v>
      </c>
      <c r="D7" s="265" t="s">
        <v>183</v>
      </c>
      <c r="E7" s="265" t="s">
        <v>184</v>
      </c>
      <c r="F7" s="280" t="s">
        <v>185</v>
      </c>
      <c r="G7" s="280"/>
      <c r="H7" s="276" t="s">
        <v>60</v>
      </c>
      <c r="I7" s="277"/>
      <c r="J7" s="277"/>
      <c r="K7" s="277"/>
      <c r="L7" s="277"/>
      <c r="M7" s="277"/>
      <c r="N7" s="277"/>
      <c r="O7" s="277"/>
      <c r="P7" s="277"/>
      <c r="Q7" s="278"/>
    </row>
    <row r="8" spans="1:17">
      <c r="A8" s="284"/>
      <c r="B8" s="284"/>
      <c r="C8" s="265"/>
      <c r="D8" s="265"/>
      <c r="E8" s="265"/>
      <c r="F8" s="265" t="s">
        <v>186</v>
      </c>
      <c r="G8" s="265" t="s">
        <v>187</v>
      </c>
      <c r="H8" s="276" t="s">
        <v>188</v>
      </c>
      <c r="I8" s="277"/>
      <c r="J8" s="277"/>
      <c r="K8" s="277"/>
      <c r="L8" s="277"/>
      <c r="M8" s="277"/>
      <c r="N8" s="277"/>
      <c r="O8" s="277"/>
      <c r="P8" s="277"/>
      <c r="Q8" s="278"/>
    </row>
    <row r="9" spans="1:17">
      <c r="A9" s="284"/>
      <c r="B9" s="284"/>
      <c r="C9" s="265"/>
      <c r="D9" s="265"/>
      <c r="E9" s="265"/>
      <c r="F9" s="265"/>
      <c r="G9" s="265"/>
      <c r="H9" s="265" t="s">
        <v>189</v>
      </c>
      <c r="I9" s="276" t="s">
        <v>190</v>
      </c>
      <c r="J9" s="277"/>
      <c r="K9" s="277"/>
      <c r="L9" s="277"/>
      <c r="M9" s="277"/>
      <c r="N9" s="277"/>
      <c r="O9" s="277"/>
      <c r="P9" s="277"/>
      <c r="Q9" s="278"/>
    </row>
    <row r="10" spans="1:17">
      <c r="A10" s="284"/>
      <c r="B10" s="284"/>
      <c r="C10" s="265"/>
      <c r="D10" s="265"/>
      <c r="E10" s="265"/>
      <c r="F10" s="265"/>
      <c r="G10" s="265"/>
      <c r="H10" s="265"/>
      <c r="I10" s="280" t="s">
        <v>191</v>
      </c>
      <c r="J10" s="280"/>
      <c r="K10" s="280"/>
      <c r="L10" s="280"/>
      <c r="M10" s="276" t="s">
        <v>187</v>
      </c>
      <c r="N10" s="277"/>
      <c r="O10" s="277"/>
      <c r="P10" s="277"/>
      <c r="Q10" s="278"/>
    </row>
    <row r="11" spans="1:17">
      <c r="A11" s="284"/>
      <c r="B11" s="284"/>
      <c r="C11" s="265"/>
      <c r="D11" s="265"/>
      <c r="E11" s="265"/>
      <c r="F11" s="265"/>
      <c r="G11" s="265"/>
      <c r="H11" s="265"/>
      <c r="I11" s="265" t="s">
        <v>192</v>
      </c>
      <c r="J11" s="280" t="s">
        <v>193</v>
      </c>
      <c r="K11" s="280"/>
      <c r="L11" s="280"/>
      <c r="M11" s="265" t="s">
        <v>194</v>
      </c>
      <c r="N11" s="276" t="s">
        <v>195</v>
      </c>
      <c r="O11" s="277"/>
      <c r="P11" s="277"/>
      <c r="Q11" s="278"/>
    </row>
    <row r="12" spans="1:17" ht="48" customHeight="1">
      <c r="A12" s="284"/>
      <c r="B12" s="284"/>
      <c r="C12" s="265"/>
      <c r="D12" s="265"/>
      <c r="E12" s="265"/>
      <c r="F12" s="265"/>
      <c r="G12" s="265"/>
      <c r="H12" s="265"/>
      <c r="I12" s="265"/>
      <c r="J12" s="98" t="s">
        <v>196</v>
      </c>
      <c r="K12" s="98" t="s">
        <v>197</v>
      </c>
      <c r="L12" s="98" t="s">
        <v>198</v>
      </c>
      <c r="M12" s="265"/>
      <c r="N12" s="98" t="s">
        <v>199</v>
      </c>
      <c r="O12" s="98" t="s">
        <v>196</v>
      </c>
      <c r="P12" s="98" t="s">
        <v>197</v>
      </c>
      <c r="Q12" s="98" t="s">
        <v>200</v>
      </c>
    </row>
    <row r="13" spans="1:17" ht="11.25" customHeight="1">
      <c r="A13" s="99">
        <v>1</v>
      </c>
      <c r="B13" s="99">
        <v>2</v>
      </c>
      <c r="C13" s="99">
        <v>3</v>
      </c>
      <c r="D13" s="99">
        <v>4</v>
      </c>
      <c r="E13" s="99">
        <v>5</v>
      </c>
      <c r="F13" s="99">
        <v>6</v>
      </c>
      <c r="G13" s="99">
        <v>7</v>
      </c>
      <c r="H13" s="99">
        <v>8</v>
      </c>
      <c r="I13" s="99">
        <v>9</v>
      </c>
      <c r="J13" s="99">
        <v>10</v>
      </c>
      <c r="K13" s="99">
        <v>11</v>
      </c>
      <c r="L13" s="99">
        <v>12</v>
      </c>
      <c r="M13" s="99">
        <v>13</v>
      </c>
      <c r="N13" s="99">
        <v>14</v>
      </c>
      <c r="O13" s="99">
        <v>15</v>
      </c>
      <c r="P13" s="99">
        <v>16</v>
      </c>
      <c r="Q13" s="99">
        <v>17</v>
      </c>
    </row>
    <row r="14" spans="1:17">
      <c r="A14" s="100">
        <v>1</v>
      </c>
      <c r="B14" s="101" t="s">
        <v>201</v>
      </c>
      <c r="C14" s="279" t="s">
        <v>202</v>
      </c>
      <c r="D14" s="279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</row>
    <row r="15" spans="1:17">
      <c r="A15" s="103"/>
      <c r="B15" s="104" t="s">
        <v>203</v>
      </c>
      <c r="C15" s="105"/>
      <c r="D15" s="105"/>
      <c r="E15" s="105"/>
      <c r="F15" s="105"/>
      <c r="G15" s="105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>
      <c r="A16" s="108"/>
      <c r="B16" s="104" t="s">
        <v>204</v>
      </c>
      <c r="C16" s="105"/>
      <c r="D16" s="105"/>
      <c r="E16" s="105"/>
      <c r="F16" s="105"/>
      <c r="G16" s="105"/>
      <c r="H16" s="106"/>
      <c r="I16" s="106"/>
      <c r="J16" s="106"/>
      <c r="K16" s="106"/>
      <c r="L16" s="106"/>
      <c r="M16" s="106"/>
      <c r="N16" s="106"/>
      <c r="O16" s="106"/>
      <c r="P16" s="106"/>
      <c r="Q16" s="107"/>
    </row>
    <row r="17" spans="1:17">
      <c r="A17" s="108"/>
      <c r="B17" s="104" t="s">
        <v>205</v>
      </c>
      <c r="C17" s="105"/>
      <c r="D17" s="105"/>
      <c r="E17" s="105"/>
      <c r="F17" s="105"/>
      <c r="G17" s="105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>
      <c r="A18" s="108"/>
      <c r="B18" s="104" t="s">
        <v>206</v>
      </c>
      <c r="C18" s="105"/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6"/>
      <c r="Q18" s="107"/>
    </row>
    <row r="19" spans="1:17">
      <c r="A19" s="108" t="s">
        <v>207</v>
      </c>
      <c r="B19" s="104" t="s">
        <v>208</v>
      </c>
      <c r="C19" s="109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</row>
    <row r="20" spans="1:17">
      <c r="A20" s="108"/>
      <c r="B20" s="104" t="s">
        <v>209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</row>
    <row r="21" spans="1:17">
      <c r="A21" s="110"/>
      <c r="B21" s="104" t="s">
        <v>210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</row>
    <row r="22" spans="1:17">
      <c r="A22" s="111">
        <v>2</v>
      </c>
      <c r="B22" s="112" t="s">
        <v>211</v>
      </c>
      <c r="C22" s="266" t="s">
        <v>202</v>
      </c>
      <c r="D22" s="266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</row>
    <row r="23" spans="1:17">
      <c r="A23" s="145"/>
      <c r="B23" s="146" t="s">
        <v>203</v>
      </c>
      <c r="C23" s="267" t="s">
        <v>240</v>
      </c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9"/>
    </row>
    <row r="24" spans="1:17">
      <c r="A24" s="145"/>
      <c r="B24" s="146" t="s">
        <v>204</v>
      </c>
      <c r="C24" s="267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9"/>
    </row>
    <row r="25" spans="1:17">
      <c r="A25" s="145"/>
      <c r="B25" s="146" t="s">
        <v>205</v>
      </c>
      <c r="C25" s="267" t="s">
        <v>239</v>
      </c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9"/>
    </row>
    <row r="26" spans="1:17">
      <c r="A26" s="145"/>
      <c r="B26" s="146" t="s">
        <v>206</v>
      </c>
      <c r="C26" s="267" t="s">
        <v>241</v>
      </c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9"/>
    </row>
    <row r="27" spans="1:17">
      <c r="A27" s="145"/>
      <c r="B27" s="146" t="s">
        <v>222</v>
      </c>
      <c r="C27" s="148"/>
      <c r="D27" s="149">
        <v>80130</v>
      </c>
      <c r="E27" s="150">
        <v>72550</v>
      </c>
      <c r="F27" s="150">
        <v>14510</v>
      </c>
      <c r="G27" s="150">
        <v>58040</v>
      </c>
      <c r="H27" s="150">
        <v>72550</v>
      </c>
      <c r="I27" s="150">
        <v>14510</v>
      </c>
      <c r="J27" s="147"/>
      <c r="K27" s="147"/>
      <c r="L27" s="150">
        <v>14510</v>
      </c>
      <c r="M27" s="150">
        <v>58040</v>
      </c>
      <c r="N27" s="147"/>
      <c r="O27" s="147"/>
      <c r="P27" s="147"/>
      <c r="Q27" s="150">
        <v>58040</v>
      </c>
    </row>
    <row r="28" spans="1:17">
      <c r="A28" s="114"/>
      <c r="B28" s="115" t="s">
        <v>203</v>
      </c>
      <c r="C28" s="264" t="s">
        <v>212</v>
      </c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</row>
    <row r="29" spans="1:17">
      <c r="A29" s="116"/>
      <c r="B29" s="115" t="s">
        <v>204</v>
      </c>
      <c r="C29" s="264" t="s">
        <v>213</v>
      </c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</row>
    <row r="30" spans="1:17">
      <c r="A30" s="116"/>
      <c r="B30" s="115" t="s">
        <v>205</v>
      </c>
      <c r="C30" s="264" t="s">
        <v>214</v>
      </c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</row>
    <row r="31" spans="1:17">
      <c r="A31" s="116"/>
      <c r="B31" s="115" t="s">
        <v>206</v>
      </c>
      <c r="C31" s="264" t="s">
        <v>215</v>
      </c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</row>
    <row r="32" spans="1:17">
      <c r="A32" s="116" t="s">
        <v>216</v>
      </c>
      <c r="B32" s="115" t="s">
        <v>208</v>
      </c>
      <c r="C32" s="113"/>
      <c r="D32" s="117">
        <v>85333</v>
      </c>
      <c r="E32" s="118">
        <v>16579</v>
      </c>
      <c r="F32" s="118">
        <v>2486</v>
      </c>
      <c r="G32" s="118">
        <v>14093</v>
      </c>
      <c r="H32" s="118">
        <v>16579</v>
      </c>
      <c r="I32" s="118">
        <v>2486</v>
      </c>
      <c r="J32" s="119"/>
      <c r="K32" s="119"/>
      <c r="L32" s="118">
        <v>2486</v>
      </c>
      <c r="M32" s="118">
        <v>14093</v>
      </c>
      <c r="N32" s="120"/>
      <c r="O32" s="119"/>
      <c r="P32" s="119"/>
      <c r="Q32" s="120">
        <v>14093</v>
      </c>
    </row>
    <row r="33" spans="1:17">
      <c r="A33" s="116"/>
      <c r="B33" s="115" t="s">
        <v>188</v>
      </c>
      <c r="C33" s="113"/>
      <c r="D33" s="113"/>
      <c r="E33" s="113"/>
      <c r="F33" s="113"/>
      <c r="G33" s="113"/>
      <c r="H33" s="121"/>
      <c r="I33" s="113"/>
      <c r="J33" s="113"/>
      <c r="K33" s="113"/>
      <c r="L33" s="113"/>
      <c r="M33" s="113"/>
      <c r="N33" s="113"/>
      <c r="O33" s="113"/>
      <c r="P33" s="113"/>
      <c r="Q33" s="113"/>
    </row>
    <row r="34" spans="1:17">
      <c r="A34" s="114"/>
      <c r="B34" s="115" t="s">
        <v>203</v>
      </c>
      <c r="C34" s="273" t="s">
        <v>212</v>
      </c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5"/>
    </row>
    <row r="35" spans="1:17">
      <c r="A35" s="116"/>
      <c r="B35" s="115" t="s">
        <v>204</v>
      </c>
      <c r="C35" s="264" t="s">
        <v>213</v>
      </c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</row>
    <row r="36" spans="1:17">
      <c r="A36" s="116"/>
      <c r="B36" s="115" t="s">
        <v>205</v>
      </c>
      <c r="C36" s="264" t="s">
        <v>214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</row>
    <row r="37" spans="1:17">
      <c r="A37" s="116"/>
      <c r="B37" s="115" t="s">
        <v>206</v>
      </c>
      <c r="C37" s="273" t="s">
        <v>217</v>
      </c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5"/>
    </row>
    <row r="38" spans="1:17">
      <c r="A38" s="116"/>
      <c r="B38" s="115" t="s">
        <v>218</v>
      </c>
      <c r="C38" s="122"/>
      <c r="D38" s="123">
        <v>85333</v>
      </c>
      <c r="E38" s="120">
        <v>141899.79999999999</v>
      </c>
      <c r="F38" s="120">
        <v>21284.97</v>
      </c>
      <c r="G38" s="120">
        <v>120614.83</v>
      </c>
      <c r="H38" s="120">
        <v>141899.79999999999</v>
      </c>
      <c r="I38" s="120">
        <v>21284.97</v>
      </c>
      <c r="J38" s="120"/>
      <c r="K38" s="120"/>
      <c r="L38" s="120">
        <v>21284.97</v>
      </c>
      <c r="M38" s="120">
        <v>120614.83</v>
      </c>
      <c r="N38" s="120"/>
      <c r="O38" s="120"/>
      <c r="P38" s="120"/>
      <c r="Q38" s="120">
        <v>120614.83</v>
      </c>
    </row>
    <row r="39" spans="1:17">
      <c r="A39" s="124"/>
      <c r="B39" s="125" t="s">
        <v>203</v>
      </c>
      <c r="C39" s="270" t="s">
        <v>212</v>
      </c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2"/>
    </row>
    <row r="40" spans="1:17">
      <c r="A40" s="126"/>
      <c r="B40" s="125" t="s">
        <v>204</v>
      </c>
      <c r="C40" s="270" t="s">
        <v>219</v>
      </c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2"/>
    </row>
    <row r="41" spans="1:17">
      <c r="A41" s="126"/>
      <c r="B41" s="125" t="s">
        <v>205</v>
      </c>
      <c r="C41" s="270" t="s">
        <v>220</v>
      </c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2"/>
    </row>
    <row r="42" spans="1:17">
      <c r="A42" s="126"/>
      <c r="B42" s="115" t="s">
        <v>206</v>
      </c>
      <c r="C42" s="270" t="s">
        <v>221</v>
      </c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2"/>
    </row>
    <row r="43" spans="1:17">
      <c r="A43" s="116" t="s">
        <v>216</v>
      </c>
      <c r="B43" s="115" t="s">
        <v>222</v>
      </c>
      <c r="C43" s="113"/>
      <c r="D43" s="117">
        <v>85395</v>
      </c>
      <c r="E43" s="118">
        <v>33083</v>
      </c>
      <c r="F43" s="118">
        <v>4962</v>
      </c>
      <c r="G43" s="118">
        <v>28121</v>
      </c>
      <c r="H43" s="118">
        <v>33083</v>
      </c>
      <c r="I43" s="118">
        <v>4962</v>
      </c>
      <c r="J43" s="119"/>
      <c r="K43" s="119"/>
      <c r="L43" s="118">
        <v>4962</v>
      </c>
      <c r="M43" s="118">
        <v>28121</v>
      </c>
      <c r="N43" s="118"/>
      <c r="O43" s="119"/>
      <c r="P43" s="119"/>
      <c r="Q43" s="118">
        <v>28121</v>
      </c>
    </row>
    <row r="44" spans="1:17">
      <c r="A44" s="127" t="s">
        <v>223</v>
      </c>
      <c r="B44" s="128" t="s">
        <v>224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</row>
    <row r="45" spans="1:17">
      <c r="A45" s="124"/>
      <c r="B45" s="125" t="s">
        <v>203</v>
      </c>
      <c r="C45" s="264" t="s">
        <v>212</v>
      </c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</row>
    <row r="46" spans="1:17">
      <c r="A46" s="126"/>
      <c r="B46" s="125" t="s">
        <v>204</v>
      </c>
      <c r="C46" s="264" t="s">
        <v>225</v>
      </c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</row>
    <row r="47" spans="1:17">
      <c r="A47" s="126"/>
      <c r="B47" s="125" t="s">
        <v>205</v>
      </c>
      <c r="C47" s="264" t="s">
        <v>226</v>
      </c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</row>
    <row r="48" spans="1:17">
      <c r="A48" s="126"/>
      <c r="B48" s="115" t="s">
        <v>206</v>
      </c>
      <c r="C48" s="264" t="s">
        <v>227</v>
      </c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</row>
    <row r="49" spans="1:17">
      <c r="A49" s="116" t="s">
        <v>216</v>
      </c>
      <c r="B49" s="115" t="s">
        <v>208</v>
      </c>
      <c r="C49" s="113"/>
      <c r="D49" s="117">
        <v>85395</v>
      </c>
      <c r="E49" s="118"/>
      <c r="F49" s="118"/>
      <c r="G49" s="118"/>
      <c r="H49" s="118"/>
      <c r="I49" s="118"/>
      <c r="J49" s="119"/>
      <c r="K49" s="119"/>
      <c r="L49" s="118"/>
      <c r="M49" s="118"/>
      <c r="N49" s="118"/>
      <c r="O49" s="119"/>
      <c r="P49" s="119"/>
      <c r="Q49" s="118"/>
    </row>
    <row r="50" spans="1:17">
      <c r="A50" s="126"/>
      <c r="B50" s="115" t="s">
        <v>188</v>
      </c>
      <c r="C50" s="113"/>
      <c r="D50" s="113"/>
      <c r="E50" s="120">
        <v>227275</v>
      </c>
      <c r="F50" s="120">
        <v>34092</v>
      </c>
      <c r="G50" s="120">
        <v>193183</v>
      </c>
      <c r="H50" s="120">
        <v>227275</v>
      </c>
      <c r="I50" s="120">
        <v>34092</v>
      </c>
      <c r="J50" s="122"/>
      <c r="K50" s="122"/>
      <c r="L50" s="120">
        <v>34092</v>
      </c>
      <c r="M50" s="120">
        <v>193183</v>
      </c>
      <c r="N50" s="122"/>
      <c r="O50" s="122"/>
      <c r="P50" s="122"/>
      <c r="Q50" s="120">
        <v>193183</v>
      </c>
    </row>
    <row r="51" spans="1:17">
      <c r="A51" s="127" t="s">
        <v>223</v>
      </c>
      <c r="B51" s="128" t="s">
        <v>224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</row>
    <row r="52" spans="1:17">
      <c r="A52" s="265" t="s">
        <v>228</v>
      </c>
      <c r="B52" s="265"/>
      <c r="C52" s="266" t="s">
        <v>202</v>
      </c>
      <c r="D52" s="266"/>
      <c r="E52" s="129">
        <v>491386.8</v>
      </c>
      <c r="F52" s="129">
        <v>77334.97</v>
      </c>
      <c r="G52" s="129">
        <v>414051.83</v>
      </c>
      <c r="H52" s="129">
        <v>491386.8</v>
      </c>
      <c r="I52" s="129">
        <v>77334.97</v>
      </c>
      <c r="J52" s="129"/>
      <c r="K52" s="129"/>
      <c r="L52" s="129">
        <v>77334.97</v>
      </c>
      <c r="M52" s="129">
        <v>414051.83</v>
      </c>
      <c r="N52" s="129"/>
      <c r="O52" s="129"/>
      <c r="P52" s="129"/>
      <c r="Q52" s="129">
        <v>414051.83</v>
      </c>
    </row>
    <row r="53" spans="1:17">
      <c r="B53" s="130"/>
    </row>
    <row r="54" spans="1:17">
      <c r="B54" s="130"/>
    </row>
    <row r="55" spans="1:17">
      <c r="B55" s="130"/>
    </row>
    <row r="56" spans="1:17">
      <c r="B56" s="130"/>
    </row>
    <row r="57" spans="1:17">
      <c r="B57" s="130"/>
    </row>
    <row r="58" spans="1:17">
      <c r="B58" s="130"/>
    </row>
  </sheetData>
  <mergeCells count="46">
    <mergeCell ref="L1:Q1"/>
    <mergeCell ref="J2:Q2"/>
    <mergeCell ref="B3:Q3"/>
    <mergeCell ref="A5:Q5"/>
    <mergeCell ref="A7:A12"/>
    <mergeCell ref="B7:B12"/>
    <mergeCell ref="C7:C12"/>
    <mergeCell ref="D7:D12"/>
    <mergeCell ref="E7:E12"/>
    <mergeCell ref="F7:G7"/>
    <mergeCell ref="H7:Q7"/>
    <mergeCell ref="F8:F12"/>
    <mergeCell ref="G8:G12"/>
    <mergeCell ref="H8:Q8"/>
    <mergeCell ref="H9:H12"/>
    <mergeCell ref="I9:Q9"/>
    <mergeCell ref="I10:L10"/>
    <mergeCell ref="M10:Q10"/>
    <mergeCell ref="I11:I12"/>
    <mergeCell ref="J11:L11"/>
    <mergeCell ref="C34:Q34"/>
    <mergeCell ref="C35:Q35"/>
    <mergeCell ref="C36:Q36"/>
    <mergeCell ref="C37:Q37"/>
    <mergeCell ref="M11:M12"/>
    <mergeCell ref="N11:Q11"/>
    <mergeCell ref="C14:D14"/>
    <mergeCell ref="C22:D22"/>
    <mergeCell ref="C28:Q28"/>
    <mergeCell ref="C29:Q29"/>
    <mergeCell ref="C47:Q47"/>
    <mergeCell ref="C48:Q48"/>
    <mergeCell ref="A52:B52"/>
    <mergeCell ref="C52:D52"/>
    <mergeCell ref="C23:Q23"/>
    <mergeCell ref="C24:Q24"/>
    <mergeCell ref="C25:Q25"/>
    <mergeCell ref="C26:Q26"/>
    <mergeCell ref="C39:Q39"/>
    <mergeCell ref="C40:Q40"/>
    <mergeCell ref="C41:Q41"/>
    <mergeCell ref="C42:Q42"/>
    <mergeCell ref="C45:Q45"/>
    <mergeCell ref="C46:Q46"/>
    <mergeCell ref="C30:Q30"/>
    <mergeCell ref="C31:Q31"/>
  </mergeCells>
  <printOptions horizontalCentered="1"/>
  <pageMargins left="3.937007874015748E-2" right="3.937007874015748E-2" top="7.874015748031496E-2" bottom="7.874015748031496E-2" header="7.874015748031496E-2" footer="7.874015748031496E-2"/>
  <pageSetup paperSize="9" scale="65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zał nr 1 dochody</vt:lpstr>
      <vt:lpstr>zał nr 2 wydatki</vt:lpstr>
      <vt:lpstr>Zał nr 3 WPI</vt:lpstr>
      <vt:lpstr>Zał nr 4</vt:lpstr>
      <vt:lpstr>zał nr 5 własne</vt:lpstr>
      <vt:lpstr>zał 6 rach doch własnych</vt:lpstr>
      <vt:lpstr>zał 7 projekty unijne</vt:lpstr>
      <vt:lpstr>Arkusz1</vt:lpstr>
      <vt:lpstr>Arkusz2</vt:lpstr>
      <vt:lpstr>Arkusz3</vt:lpstr>
      <vt:lpstr>Arkusz4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2009-09-23T12:53:22Z</dcterms:modified>
</cp:coreProperties>
</file>