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12 Dotacje spoza 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J9" i="4"/>
  <c r="J10"/>
  <c r="J11"/>
  <c r="J12"/>
  <c r="J13"/>
  <c r="J14"/>
  <c r="J15"/>
  <c r="J16"/>
  <c r="J17"/>
  <c r="J18"/>
  <c r="J19"/>
  <c r="J20"/>
  <c r="J21"/>
  <c r="J22"/>
  <c r="J23"/>
  <c r="J8"/>
  <c r="I24"/>
  <c r="I65"/>
  <c r="J60"/>
  <c r="J61"/>
  <c r="J62"/>
  <c r="J63"/>
  <c r="J64"/>
  <c r="J59"/>
  <c r="H65"/>
  <c r="J36"/>
  <c r="J37"/>
  <c r="J38"/>
  <c r="J39"/>
  <c r="J40"/>
  <c r="J41"/>
  <c r="J42"/>
  <c r="J43"/>
  <c r="J44"/>
  <c r="J35"/>
  <c r="I45"/>
  <c r="H45"/>
  <c r="H24"/>
  <c r="J65" l="1"/>
  <c r="J24"/>
  <c r="J45"/>
</calcChain>
</file>

<file path=xl/sharedStrings.xml><?xml version="1.0" encoding="utf-8"?>
<sst xmlns="http://schemas.openxmlformats.org/spreadsheetml/2006/main" count="104" uniqueCount="51">
  <si>
    <t>Lp.</t>
  </si>
  <si>
    <t>Dział</t>
  </si>
  <si>
    <t>Rozdział</t>
  </si>
  <si>
    <t>§</t>
  </si>
  <si>
    <t>Nazwa instytucji</t>
  </si>
  <si>
    <t>1.</t>
  </si>
  <si>
    <t>LO i LU dla dorosłych ALBERT Poznań - Występ</t>
  </si>
  <si>
    <t>2.</t>
  </si>
  <si>
    <t>LO dla dorosłych OKZ Kursal - Nakło</t>
  </si>
  <si>
    <t>3.</t>
  </si>
  <si>
    <t>Zespół Szkół dla Dorosłych (LO dla dorosłych, L Uzupełniające dla dorosłych) OKZ -Nakło</t>
  </si>
  <si>
    <t>4.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</si>
  <si>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</si>
  <si>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t>5.</t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</si>
  <si>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</si>
  <si>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6.</t>
  </si>
  <si>
    <t>OKZ  Nakło - PSZ Technik Informatyk, Technik BHP</t>
  </si>
  <si>
    <t>7.</t>
  </si>
  <si>
    <t>OKZ Kursal Nakło - Technik Rolnik</t>
  </si>
  <si>
    <t>8.</t>
  </si>
  <si>
    <t>851</t>
  </si>
  <si>
    <t>85195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</si>
  <si>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</si>
  <si>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9.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</si>
  <si>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</si>
  <si>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t>10.</t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</si>
  <si>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</si>
  <si>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11.</t>
  </si>
  <si>
    <t>Specjalny Ośrodek Wychowawczy w Kcyni</t>
  </si>
  <si>
    <t>010</t>
  </si>
  <si>
    <t>01009</t>
  </si>
  <si>
    <t>Gmina Spółka Wodna w Nakle nad Notecią, Kcyni, Szubinie, Sadkach, Mroczy - umowa na dofinansowanie zadań z zakresu melioracji (16.000 dla każdej spółki)</t>
  </si>
  <si>
    <t xml:space="preserve">Okręg Bydgoskiego Związku Wędkarskiego z przeznaczeniem dla Społecznej Straży Rybackiej w Nakle nad Notecia - umowa na dofinansowanie zadań z zakresu ochrony wód </t>
  </si>
  <si>
    <t>921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</si>
  <si>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</si>
  <si>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</si>
  <si>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</si>
  <si>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</si>
  <si>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926</t>
  </si>
  <si>
    <t>92695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</si>
  <si>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</si>
  <si>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Razem</t>
  </si>
  <si>
    <t>w złotych</t>
  </si>
  <si>
    <t>Ogółem</t>
  </si>
  <si>
    <t>Nazwa zadania</t>
  </si>
  <si>
    <t>SPRAWOZDANIE Z UDZIELONYCH DOTACJI Z BUDŻETU POWIATU NAKIELSKIEGO DLA JEDNOSTEK NIE NALEŻĄCYCH DO SEKTORA FINANSÓW PUBLICZNYCH W 2010 ROKU</t>
  </si>
  <si>
    <t>Plan</t>
  </si>
  <si>
    <t>Wykonanie</t>
  </si>
  <si>
    <t>%</t>
  </si>
  <si>
    <t>Sprawozdanie z udzielonych dotacji podmiotowych z budżetu powiatu nakielskiego dla jednostek nie należących sektora finansów publicznych  w 2010 roku</t>
  </si>
  <si>
    <t>Sprawozdanie z udzielonych dotacji celowych z budżetu powiatu nakielskiego                                                                                                        dla jednostek nie należących do sektora finansów publicznych w 2010 roku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</si>
</sst>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 CE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44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justify" vertical="center"/>
    </xf>
    <xf numFmtId="4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justify" vertical="center" wrapText="1"/>
    </xf>
    <xf numFmtId="4" fontId="9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/>
    </xf>
    <xf numFmtId="0" fontId="4" fillId="0" borderId="0" xfId="1" applyFont="1"/>
    <xf numFmtId="0" fontId="7" fillId="0" borderId="0" xfId="1" applyFont="1"/>
    <xf numFmtId="0" fontId="8" fillId="0" borderId="0" xfId="1" applyFont="1" applyAlignment="1">
      <alignment horizontal="center"/>
    </xf>
    <xf numFmtId="4" fontId="5" fillId="0" borderId="2" xfId="1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0" fontId="7" fillId="0" borderId="1" xfId="1" applyNumberFormat="1" applyFont="1" applyBorder="1" applyAlignment="1">
      <alignment vertical="center"/>
    </xf>
    <xf numFmtId="10" fontId="9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justify" vertical="center" wrapText="1"/>
    </xf>
    <xf numFmtId="0" fontId="3" fillId="0" borderId="0" xfId="1" applyAlignment="1">
      <alignment horizontal="justify"/>
    </xf>
    <xf numFmtId="4" fontId="9" fillId="0" borderId="1" xfId="1" applyNumberFormat="1" applyFont="1" applyBorder="1" applyAlignment="1">
      <alignment horizontal="right" vertical="center" wrapText="1"/>
    </xf>
    <xf numFmtId="4" fontId="7" fillId="0" borderId="1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5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3" fillId="0" borderId="0" xfId="0" applyFont="1" applyAlignment="1">
      <alignment horizontal="left" wrapText="1"/>
    </xf>
  </cellXfs>
  <cellStyles count="11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J66"/>
  <sheetViews>
    <sheetView tabSelected="1" workbookViewId="0">
      <selection activeCell="G67" sqref="G67"/>
    </sheetView>
  </sheetViews>
  <sheetFormatPr defaultRowHeight="15"/>
  <cols>
    <col min="1" max="1" width="7.28515625" customWidth="1"/>
    <col min="2" max="2" width="6.28515625" customWidth="1"/>
    <col min="3" max="3" width="8.5703125" customWidth="1"/>
    <col min="4" max="4" width="9.7109375" customWidth="1"/>
    <col min="5" max="5" width="11.85546875" customWidth="1"/>
    <col min="6" max="6" width="9.42578125" customWidth="1"/>
    <col min="7" max="7" width="58.7109375" customWidth="1"/>
    <col min="8" max="8" width="17.5703125" customWidth="1"/>
    <col min="9" max="9" width="17.7109375" customWidth="1"/>
    <col min="10" max="10" width="10.85546875" customWidth="1"/>
  </cols>
  <sheetData>
    <row r="2" spans="3:10" ht="96" customHeight="1">
      <c r="H2" s="34"/>
      <c r="I2" s="34"/>
    </row>
    <row r="3" spans="3:10" ht="63.75" customHeight="1">
      <c r="D3" s="40" t="s">
        <v>45</v>
      </c>
      <c r="E3" s="40"/>
      <c r="F3" s="40"/>
      <c r="G3" s="40"/>
      <c r="H3" s="22"/>
      <c r="I3" s="22"/>
    </row>
    <row r="4" spans="3:10" ht="47.25" customHeight="1">
      <c r="C4" s="41"/>
      <c r="D4" s="42"/>
      <c r="E4" s="42"/>
      <c r="F4" s="42"/>
      <c r="G4" s="42"/>
      <c r="H4" s="42"/>
      <c r="I4" s="42"/>
      <c r="J4" s="42"/>
    </row>
    <row r="6" spans="3:10" ht="15.75">
      <c r="C6" s="31" t="s">
        <v>0</v>
      </c>
      <c r="D6" s="31" t="s">
        <v>1</v>
      </c>
      <c r="E6" s="31" t="s">
        <v>2</v>
      </c>
      <c r="F6" s="32" t="s">
        <v>3</v>
      </c>
      <c r="G6" s="33" t="s">
        <v>4</v>
      </c>
      <c r="H6" s="33" t="s">
        <v>46</v>
      </c>
      <c r="I6" s="33" t="s">
        <v>47</v>
      </c>
      <c r="J6" s="33" t="s">
        <v>48</v>
      </c>
    </row>
    <row r="7" spans="3:10" ht="13.5" customHeight="1">
      <c r="C7" s="4">
        <v>1</v>
      </c>
      <c r="D7" s="4">
        <v>2</v>
      </c>
      <c r="E7" s="4">
        <v>3</v>
      </c>
      <c r="F7" s="5">
        <v>4</v>
      </c>
      <c r="G7" s="4">
        <v>5</v>
      </c>
      <c r="H7" s="4">
        <v>6</v>
      </c>
      <c r="I7" s="4">
        <v>7</v>
      </c>
      <c r="J7" s="4">
        <v>8</v>
      </c>
    </row>
    <row r="8" spans="3:10" ht="32.25" customHeight="1">
      <c r="C8" s="6" t="s">
        <v>5</v>
      </c>
      <c r="D8" s="6">
        <v>801</v>
      </c>
      <c r="E8" s="6">
        <v>80120</v>
      </c>
      <c r="F8" s="6">
        <v>2540</v>
      </c>
      <c r="G8" s="7" t="s">
        <v>6</v>
      </c>
      <c r="H8" s="8">
        <v>115440</v>
      </c>
      <c r="I8" s="28">
        <v>99060</v>
      </c>
      <c r="J8" s="23">
        <f>I8/H8</f>
        <v>0.85810810810810811</v>
      </c>
    </row>
    <row r="9" spans="3:10" ht="20.25" customHeight="1">
      <c r="C9" s="6" t="s">
        <v>7</v>
      </c>
      <c r="D9" s="6">
        <v>801</v>
      </c>
      <c r="E9" s="6">
        <v>80120</v>
      </c>
      <c r="F9" s="6">
        <v>2540</v>
      </c>
      <c r="G9" s="7" t="s">
        <v>8</v>
      </c>
      <c r="H9" s="8">
        <v>26520</v>
      </c>
      <c r="I9" s="28">
        <v>17160</v>
      </c>
      <c r="J9" s="23">
        <f t="shared" ref="J9:J24" si="0">I9/H9</f>
        <v>0.6470588235294118</v>
      </c>
    </row>
    <row r="10" spans="3:10" ht="40.5" customHeight="1">
      <c r="C10" s="6" t="s">
        <v>9</v>
      </c>
      <c r="D10" s="6">
        <v>801</v>
      </c>
      <c r="E10" s="6">
        <v>80120</v>
      </c>
      <c r="F10" s="6">
        <v>2540</v>
      </c>
      <c r="G10" s="7" t="s">
        <v>10</v>
      </c>
      <c r="H10" s="8">
        <v>187200</v>
      </c>
      <c r="I10" s="28">
        <v>139490</v>
      </c>
      <c r="J10" s="23">
        <f t="shared" si="0"/>
        <v>0.74513888888888891</v>
      </c>
    </row>
    <row r="11" spans="3:10" ht="36.75" customHeight="1">
      <c r="C11" s="6" t="s">
        <v>11</v>
      </c>
      <c r="D11" s="6">
        <v>801</v>
      </c>
      <c r="E11" s="6">
        <v>80120</v>
      </c>
      <c r="F11" s="6">
        <v>2540</v>
      </c>
      <c r="G11" s="7" t="s">
        <v>12</v>
      </c>
      <c r="H11" s="8">
        <v>85800</v>
      </c>
      <c r="I11" s="28">
        <v>67730</v>
      </c>
      <c r="J11" s="23">
        <f t="shared" si="0"/>
        <v>0.78939393939393943</v>
      </c>
    </row>
    <row r="12" spans="3:10" ht="51" customHeight="1">
      <c r="C12" s="6" t="s">
        <v>13</v>
      </c>
      <c r="D12" s="6">
        <v>801</v>
      </c>
      <c r="E12" s="6">
        <v>80123</v>
      </c>
      <c r="F12" s="6">
        <v>2540</v>
      </c>
      <c r="G12" s="7" t="s">
        <v>14</v>
      </c>
      <c r="H12" s="8">
        <v>39000</v>
      </c>
      <c r="I12" s="28">
        <v>36790</v>
      </c>
      <c r="J12" s="23">
        <f t="shared" si="0"/>
        <v>0.94333333333333336</v>
      </c>
    </row>
    <row r="13" spans="3:10" ht="27" customHeight="1">
      <c r="C13" s="6" t="s">
        <v>15</v>
      </c>
      <c r="D13" s="6">
        <v>801</v>
      </c>
      <c r="E13" s="6">
        <v>80130</v>
      </c>
      <c r="F13" s="6">
        <v>2540</v>
      </c>
      <c r="G13" s="7" t="s">
        <v>16</v>
      </c>
      <c r="H13" s="8">
        <v>72000</v>
      </c>
      <c r="I13" s="28">
        <v>73050</v>
      </c>
      <c r="J13" s="23">
        <f t="shared" si="0"/>
        <v>1.0145833333333334</v>
      </c>
    </row>
    <row r="14" spans="3:10" ht="29.25" customHeight="1">
      <c r="C14" s="6" t="s">
        <v>17</v>
      </c>
      <c r="D14" s="6">
        <v>801</v>
      </c>
      <c r="E14" s="6">
        <v>80130</v>
      </c>
      <c r="F14" s="6">
        <v>2540</v>
      </c>
      <c r="G14" s="7" t="s">
        <v>18</v>
      </c>
      <c r="H14" s="8">
        <v>81000</v>
      </c>
      <c r="I14" s="28">
        <v>55050</v>
      </c>
      <c r="J14" s="23">
        <f t="shared" si="0"/>
        <v>0.67962962962962958</v>
      </c>
    </row>
    <row r="15" spans="3:10" ht="117.75" customHeight="1">
      <c r="C15" s="6" t="s">
        <v>19</v>
      </c>
      <c r="D15" s="9" t="s">
        <v>20</v>
      </c>
      <c r="E15" s="9" t="s">
        <v>21</v>
      </c>
      <c r="F15" s="6">
        <v>2820</v>
      </c>
      <c r="G15" s="10" t="s">
        <v>22</v>
      </c>
      <c r="H15" s="8">
        <v>30000</v>
      </c>
      <c r="I15" s="29">
        <v>30000</v>
      </c>
      <c r="J15" s="23">
        <f t="shared" si="0"/>
        <v>1</v>
      </c>
    </row>
    <row r="16" spans="3:10" ht="30">
      <c r="C16" s="6" t="s">
        <v>23</v>
      </c>
      <c r="D16" s="6">
        <v>853</v>
      </c>
      <c r="E16" s="6">
        <v>85311</v>
      </c>
      <c r="F16" s="6">
        <v>2580</v>
      </c>
      <c r="G16" s="7" t="s">
        <v>24</v>
      </c>
      <c r="H16" s="8">
        <v>32880</v>
      </c>
      <c r="I16" s="28">
        <v>32880</v>
      </c>
      <c r="J16" s="23">
        <f t="shared" si="0"/>
        <v>1</v>
      </c>
    </row>
    <row r="17" spans="3:10" ht="24" customHeight="1">
      <c r="C17" s="6" t="s">
        <v>25</v>
      </c>
      <c r="D17" s="6">
        <v>853</v>
      </c>
      <c r="E17" s="6">
        <v>85311</v>
      </c>
      <c r="F17" s="6">
        <v>2580</v>
      </c>
      <c r="G17" s="7" t="s">
        <v>26</v>
      </c>
      <c r="H17" s="8">
        <v>57540</v>
      </c>
      <c r="I17" s="28">
        <v>57540</v>
      </c>
      <c r="J17" s="23">
        <f t="shared" si="0"/>
        <v>1</v>
      </c>
    </row>
    <row r="18" spans="3:10" ht="35.25" customHeight="1">
      <c r="C18" s="6" t="s">
        <v>27</v>
      </c>
      <c r="D18" s="6">
        <v>854</v>
      </c>
      <c r="E18" s="6">
        <v>85402</v>
      </c>
      <c r="F18" s="6">
        <v>2540</v>
      </c>
      <c r="G18" s="10" t="s">
        <v>28</v>
      </c>
      <c r="H18" s="8">
        <v>600000</v>
      </c>
      <c r="I18" s="29">
        <v>600000</v>
      </c>
      <c r="J18" s="23">
        <f t="shared" si="0"/>
        <v>1</v>
      </c>
    </row>
    <row r="19" spans="3:10" ht="62.25" customHeight="1">
      <c r="C19" s="6">
        <v>12</v>
      </c>
      <c r="D19" s="9" t="s">
        <v>29</v>
      </c>
      <c r="E19" s="9" t="s">
        <v>30</v>
      </c>
      <c r="F19" s="6">
        <v>2830</v>
      </c>
      <c r="G19" s="10" t="s">
        <v>31</v>
      </c>
      <c r="H19" s="8">
        <v>80000</v>
      </c>
      <c r="I19" s="29">
        <v>80000</v>
      </c>
      <c r="J19" s="23">
        <f t="shared" si="0"/>
        <v>1</v>
      </c>
    </row>
    <row r="20" spans="3:10" ht="71.25" customHeight="1">
      <c r="C20" s="6">
        <v>13</v>
      </c>
      <c r="D20" s="6">
        <v>900</v>
      </c>
      <c r="E20" s="6">
        <v>90019</v>
      </c>
      <c r="F20" s="6">
        <v>2830</v>
      </c>
      <c r="G20" s="10" t="s">
        <v>32</v>
      </c>
      <c r="H20" s="8">
        <v>2000</v>
      </c>
      <c r="I20" s="29">
        <v>2000</v>
      </c>
      <c r="J20" s="23">
        <f t="shared" si="0"/>
        <v>1</v>
      </c>
    </row>
    <row r="21" spans="3:10" ht="88.5" customHeight="1">
      <c r="C21" s="6">
        <v>14</v>
      </c>
      <c r="D21" s="9" t="s">
        <v>33</v>
      </c>
      <c r="E21" s="9" t="s">
        <v>34</v>
      </c>
      <c r="F21" s="6">
        <v>2720</v>
      </c>
      <c r="G21" s="10" t="s">
        <v>35</v>
      </c>
      <c r="H21" s="8">
        <v>100000</v>
      </c>
      <c r="I21" s="29">
        <v>99714.2</v>
      </c>
      <c r="J21" s="23">
        <f t="shared" si="0"/>
        <v>0.99714199999999997</v>
      </c>
    </row>
    <row r="22" spans="3:10" ht="120.75" customHeight="1">
      <c r="C22" s="6">
        <v>15</v>
      </c>
      <c r="D22" s="9" t="s">
        <v>33</v>
      </c>
      <c r="E22" s="9" t="s">
        <v>36</v>
      </c>
      <c r="F22" s="6">
        <v>2820</v>
      </c>
      <c r="G22" s="10" t="s">
        <v>37</v>
      </c>
      <c r="H22" s="8">
        <v>140000</v>
      </c>
      <c r="I22" s="29">
        <v>138500</v>
      </c>
      <c r="J22" s="23">
        <f t="shared" si="0"/>
        <v>0.98928571428571432</v>
      </c>
    </row>
    <row r="23" spans="3:10" ht="126" customHeight="1">
      <c r="C23" s="6">
        <v>16</v>
      </c>
      <c r="D23" s="9" t="s">
        <v>38</v>
      </c>
      <c r="E23" s="9" t="s">
        <v>39</v>
      </c>
      <c r="F23" s="6">
        <v>2820</v>
      </c>
      <c r="G23" s="10" t="s">
        <v>40</v>
      </c>
      <c r="H23" s="8">
        <v>80000</v>
      </c>
      <c r="I23" s="29">
        <v>79999.990000000005</v>
      </c>
      <c r="J23" s="23">
        <f t="shared" si="0"/>
        <v>0.99999987500000009</v>
      </c>
    </row>
    <row r="24" spans="3:10" ht="15.75">
      <c r="C24" s="11"/>
      <c r="D24" s="11"/>
      <c r="E24" s="11"/>
      <c r="F24" s="11"/>
      <c r="G24" s="12" t="s">
        <v>41</v>
      </c>
      <c r="H24" s="13">
        <f>SUM(H8:H23)</f>
        <v>1729380</v>
      </c>
      <c r="I24" s="27">
        <f>I23+I22+I21+I20+I19+I18+I17+I16+I15+I14+I13+I12+I11+I10+I9+I8</f>
        <v>1608964.19</v>
      </c>
      <c r="J24" s="24">
        <f t="shared" si="0"/>
        <v>0.93037053163561501</v>
      </c>
    </row>
    <row r="27" spans="3:10" ht="97.5" customHeight="1">
      <c r="I27" s="43"/>
      <c r="J27" s="43"/>
    </row>
    <row r="29" spans="3:10" ht="53.25" customHeight="1">
      <c r="C29" s="14"/>
      <c r="D29" s="38" t="s">
        <v>49</v>
      </c>
      <c r="E29" s="38"/>
      <c r="F29" s="38"/>
      <c r="G29" s="38"/>
      <c r="H29" s="38"/>
      <c r="I29" s="15"/>
      <c r="J29" s="15"/>
    </row>
    <row r="30" spans="3:10" ht="53.25" customHeight="1">
      <c r="C30" s="14"/>
      <c r="D30" s="15"/>
      <c r="E30" s="15"/>
      <c r="F30" s="15"/>
      <c r="G30" s="15"/>
      <c r="H30" s="15"/>
      <c r="I30" s="15"/>
      <c r="J30" s="15"/>
    </row>
    <row r="31" spans="3:10" ht="15.75">
      <c r="C31" s="16"/>
      <c r="D31" s="17"/>
      <c r="E31" s="17"/>
      <c r="F31" s="17"/>
      <c r="G31" s="17"/>
      <c r="H31" s="17"/>
      <c r="I31" s="17"/>
      <c r="J31" s="17"/>
    </row>
    <row r="32" spans="3:10" ht="15.75">
      <c r="C32" s="17"/>
      <c r="D32" s="17"/>
      <c r="E32" s="17"/>
      <c r="F32" s="17"/>
      <c r="G32" s="17"/>
      <c r="H32" s="17"/>
      <c r="I32" s="17"/>
      <c r="J32" s="18" t="s">
        <v>42</v>
      </c>
    </row>
    <row r="33" spans="3:10" ht="18">
      <c r="C33" s="1" t="s">
        <v>0</v>
      </c>
      <c r="D33" s="1" t="s">
        <v>1</v>
      </c>
      <c r="E33" s="1" t="s">
        <v>2</v>
      </c>
      <c r="F33" s="2" t="s">
        <v>3</v>
      </c>
      <c r="G33" s="3" t="s">
        <v>4</v>
      </c>
      <c r="H33" s="3" t="s">
        <v>46</v>
      </c>
      <c r="I33" s="3" t="s">
        <v>47</v>
      </c>
      <c r="J33" s="3" t="s">
        <v>48</v>
      </c>
    </row>
    <row r="34" spans="3:10" ht="11.25" customHeight="1">
      <c r="C34" s="4">
        <v>1</v>
      </c>
      <c r="D34" s="4">
        <v>2</v>
      </c>
      <c r="E34" s="4">
        <v>3</v>
      </c>
      <c r="F34" s="5">
        <v>4</v>
      </c>
      <c r="G34" s="4">
        <v>5</v>
      </c>
      <c r="H34" s="4">
        <v>6</v>
      </c>
      <c r="I34" s="4">
        <v>7</v>
      </c>
      <c r="J34" s="4">
        <v>8</v>
      </c>
    </row>
    <row r="35" spans="3:10" ht="26.25" customHeight="1">
      <c r="C35" s="6" t="s">
        <v>5</v>
      </c>
      <c r="D35" s="6">
        <v>801</v>
      </c>
      <c r="E35" s="6">
        <v>80120</v>
      </c>
      <c r="F35" s="6">
        <v>2540</v>
      </c>
      <c r="G35" s="7" t="s">
        <v>6</v>
      </c>
      <c r="H35" s="8">
        <v>115440</v>
      </c>
      <c r="I35" s="28">
        <v>99060</v>
      </c>
      <c r="J35" s="23">
        <f>I35/H35</f>
        <v>0.85810810810810811</v>
      </c>
    </row>
    <row r="36" spans="3:10" ht="31.5" customHeight="1">
      <c r="C36" s="6" t="s">
        <v>7</v>
      </c>
      <c r="D36" s="6">
        <v>801</v>
      </c>
      <c r="E36" s="6">
        <v>80120</v>
      </c>
      <c r="F36" s="6">
        <v>2540</v>
      </c>
      <c r="G36" s="7" t="s">
        <v>8</v>
      </c>
      <c r="H36" s="8">
        <v>26520</v>
      </c>
      <c r="I36" s="28">
        <v>17160</v>
      </c>
      <c r="J36" s="23">
        <f t="shared" ref="J36:J45" si="1">I36/H36</f>
        <v>0.6470588235294118</v>
      </c>
    </row>
    <row r="37" spans="3:10" ht="39.75" customHeight="1">
      <c r="C37" s="6" t="s">
        <v>9</v>
      </c>
      <c r="D37" s="6">
        <v>801</v>
      </c>
      <c r="E37" s="6">
        <v>80120</v>
      </c>
      <c r="F37" s="6">
        <v>2540</v>
      </c>
      <c r="G37" s="7" t="s">
        <v>10</v>
      </c>
      <c r="H37" s="8">
        <v>187200</v>
      </c>
      <c r="I37" s="28">
        <v>139490</v>
      </c>
      <c r="J37" s="23">
        <f t="shared" si="1"/>
        <v>0.74513888888888891</v>
      </c>
    </row>
    <row r="38" spans="3:10" ht="36" customHeight="1">
      <c r="C38" s="6" t="s">
        <v>11</v>
      </c>
      <c r="D38" s="6">
        <v>801</v>
      </c>
      <c r="E38" s="6">
        <v>80120</v>
      </c>
      <c r="F38" s="6">
        <v>2540</v>
      </c>
      <c r="G38" s="7" t="s">
        <v>12</v>
      </c>
      <c r="H38" s="8">
        <v>85800</v>
      </c>
      <c r="I38" s="28">
        <v>67730</v>
      </c>
      <c r="J38" s="23">
        <f t="shared" si="1"/>
        <v>0.78939393939393943</v>
      </c>
    </row>
    <row r="39" spans="3:10" ht="48" customHeight="1">
      <c r="C39" s="6" t="s">
        <v>13</v>
      </c>
      <c r="D39" s="6">
        <v>801</v>
      </c>
      <c r="E39" s="6">
        <v>80123</v>
      </c>
      <c r="F39" s="6">
        <v>2540</v>
      </c>
      <c r="G39" s="7" t="s">
        <v>14</v>
      </c>
      <c r="H39" s="8">
        <v>39000</v>
      </c>
      <c r="I39" s="28">
        <v>36790</v>
      </c>
      <c r="J39" s="23">
        <f t="shared" si="1"/>
        <v>0.94333333333333336</v>
      </c>
    </row>
    <row r="40" spans="3:10" ht="30.75" customHeight="1">
      <c r="C40" s="6" t="s">
        <v>15</v>
      </c>
      <c r="D40" s="6">
        <v>801</v>
      </c>
      <c r="E40" s="6">
        <v>80130</v>
      </c>
      <c r="F40" s="6">
        <v>2540</v>
      </c>
      <c r="G40" s="7" t="s">
        <v>16</v>
      </c>
      <c r="H40" s="8">
        <v>72000</v>
      </c>
      <c r="I40" s="28">
        <v>73050</v>
      </c>
      <c r="J40" s="23">
        <f t="shared" si="1"/>
        <v>1.0145833333333334</v>
      </c>
    </row>
    <row r="41" spans="3:10" ht="25.5" customHeight="1">
      <c r="C41" s="6" t="s">
        <v>17</v>
      </c>
      <c r="D41" s="6">
        <v>801</v>
      </c>
      <c r="E41" s="6">
        <v>80130</v>
      </c>
      <c r="F41" s="6">
        <v>2540</v>
      </c>
      <c r="G41" s="7" t="s">
        <v>18</v>
      </c>
      <c r="H41" s="8">
        <v>81000</v>
      </c>
      <c r="I41" s="28">
        <v>55050</v>
      </c>
      <c r="J41" s="23">
        <f t="shared" si="1"/>
        <v>0.67962962962962958</v>
      </c>
    </row>
    <row r="42" spans="3:10" ht="46.5" customHeight="1">
      <c r="C42" s="6" t="s">
        <v>19</v>
      </c>
      <c r="D42" s="6">
        <v>853</v>
      </c>
      <c r="E42" s="6">
        <v>85311</v>
      </c>
      <c r="F42" s="6">
        <v>2580</v>
      </c>
      <c r="G42" s="7" t="s">
        <v>24</v>
      </c>
      <c r="H42" s="8">
        <v>32880</v>
      </c>
      <c r="I42" s="28">
        <v>32880</v>
      </c>
      <c r="J42" s="23">
        <f t="shared" si="1"/>
        <v>1</v>
      </c>
    </row>
    <row r="43" spans="3:10" ht="22.5" customHeight="1">
      <c r="C43" s="6" t="s">
        <v>23</v>
      </c>
      <c r="D43" s="6">
        <v>853</v>
      </c>
      <c r="E43" s="6">
        <v>85311</v>
      </c>
      <c r="F43" s="6">
        <v>2580</v>
      </c>
      <c r="G43" s="7" t="s">
        <v>26</v>
      </c>
      <c r="H43" s="8">
        <v>57540</v>
      </c>
      <c r="I43" s="28">
        <v>57540</v>
      </c>
      <c r="J43" s="23">
        <f t="shared" si="1"/>
        <v>1</v>
      </c>
    </row>
    <row r="44" spans="3:10" ht="24.75" customHeight="1">
      <c r="C44" s="6">
        <v>10</v>
      </c>
      <c r="D44" s="6">
        <v>854</v>
      </c>
      <c r="E44" s="6">
        <v>85402</v>
      </c>
      <c r="F44" s="6">
        <v>2540</v>
      </c>
      <c r="G44" s="7" t="s">
        <v>28</v>
      </c>
      <c r="H44" s="8">
        <v>600000</v>
      </c>
      <c r="I44" s="28">
        <v>600000</v>
      </c>
      <c r="J44" s="23">
        <f t="shared" si="1"/>
        <v>1</v>
      </c>
    </row>
    <row r="45" spans="3:10" ht="24.75" customHeight="1">
      <c r="C45" s="35" t="s">
        <v>43</v>
      </c>
      <c r="D45" s="36"/>
      <c r="E45" s="36"/>
      <c r="F45" s="36"/>
      <c r="G45" s="37"/>
      <c r="H45" s="19">
        <f>SUM(H35:H44)</f>
        <v>1297380</v>
      </c>
      <c r="I45" s="30">
        <f>I35+I36+I37+I38+I39+I40+I41+I42+I43+I44</f>
        <v>1178750</v>
      </c>
      <c r="J45" s="24">
        <f t="shared" si="1"/>
        <v>0.90856187084740014</v>
      </c>
    </row>
    <row r="48" spans="3:10" ht="75.75" customHeight="1">
      <c r="I48" s="43"/>
      <c r="J48" s="43"/>
    </row>
    <row r="52" spans="3:10" ht="40.5" customHeight="1">
      <c r="C52" s="25"/>
      <c r="D52" s="39" t="s">
        <v>50</v>
      </c>
      <c r="E52" s="39"/>
      <c r="F52" s="39"/>
      <c r="G52" s="39"/>
      <c r="H52" s="39"/>
      <c r="I52" s="39"/>
      <c r="J52" s="26"/>
    </row>
    <row r="53" spans="3:10" ht="18">
      <c r="C53" s="14"/>
      <c r="D53" s="20"/>
      <c r="E53" s="20"/>
      <c r="F53" s="20"/>
      <c r="G53" s="20"/>
      <c r="H53" s="20"/>
      <c r="I53" s="20"/>
      <c r="J53" s="20"/>
    </row>
    <row r="54" spans="3:10" ht="18">
      <c r="C54" s="14"/>
      <c r="D54" s="20"/>
      <c r="E54" s="20"/>
      <c r="F54" s="20"/>
      <c r="G54" s="20"/>
      <c r="H54" s="20"/>
      <c r="I54" s="20"/>
      <c r="J54" s="20"/>
    </row>
    <row r="55" spans="3:10" ht="15.75">
      <c r="C55" s="16"/>
      <c r="D55" s="17"/>
      <c r="E55" s="17"/>
      <c r="F55" s="17"/>
      <c r="G55" s="17"/>
      <c r="H55" s="17"/>
      <c r="I55" s="17"/>
      <c r="J55" s="17"/>
    </row>
    <row r="56" spans="3:10" ht="15.75">
      <c r="C56" s="17"/>
      <c r="D56" s="17"/>
      <c r="E56" s="17"/>
      <c r="F56" s="17"/>
      <c r="G56" s="17"/>
      <c r="H56" s="17"/>
      <c r="I56" s="17"/>
      <c r="J56" s="18" t="s">
        <v>42</v>
      </c>
    </row>
    <row r="57" spans="3:10" ht="18">
      <c r="C57" s="1" t="s">
        <v>0</v>
      </c>
      <c r="D57" s="1" t="s">
        <v>1</v>
      </c>
      <c r="E57" s="1" t="s">
        <v>2</v>
      </c>
      <c r="F57" s="2" t="s">
        <v>3</v>
      </c>
      <c r="G57" s="3" t="s">
        <v>44</v>
      </c>
      <c r="H57" s="3" t="s">
        <v>46</v>
      </c>
      <c r="I57" s="3" t="s">
        <v>47</v>
      </c>
      <c r="J57" s="3" t="s">
        <v>48</v>
      </c>
    </row>
    <row r="58" spans="3:10">
      <c r="C58" s="4">
        <v>1</v>
      </c>
      <c r="D58" s="4">
        <v>2</v>
      </c>
      <c r="E58" s="4">
        <v>3</v>
      </c>
      <c r="F58" s="5">
        <v>4</v>
      </c>
      <c r="G58" s="4">
        <v>5</v>
      </c>
      <c r="H58" s="4">
        <v>6</v>
      </c>
      <c r="I58" s="4">
        <v>7</v>
      </c>
      <c r="J58" s="4">
        <v>8</v>
      </c>
    </row>
    <row r="59" spans="3:10" ht="105">
      <c r="C59" s="6" t="s">
        <v>5</v>
      </c>
      <c r="D59" s="9" t="s">
        <v>20</v>
      </c>
      <c r="E59" s="9" t="s">
        <v>21</v>
      </c>
      <c r="F59" s="6">
        <v>2820</v>
      </c>
      <c r="G59" s="10" t="s">
        <v>22</v>
      </c>
      <c r="H59" s="8">
        <v>30000</v>
      </c>
      <c r="I59" s="29">
        <v>30000</v>
      </c>
      <c r="J59" s="23">
        <f>I59/H59</f>
        <v>1</v>
      </c>
    </row>
    <row r="60" spans="3:10" ht="45">
      <c r="C60" s="6">
        <v>2</v>
      </c>
      <c r="D60" s="9" t="s">
        <v>29</v>
      </c>
      <c r="E60" s="9" t="s">
        <v>30</v>
      </c>
      <c r="F60" s="6">
        <v>2830</v>
      </c>
      <c r="G60" s="10" t="s">
        <v>31</v>
      </c>
      <c r="H60" s="8">
        <v>80000</v>
      </c>
      <c r="I60" s="29">
        <v>80000</v>
      </c>
      <c r="J60" s="23">
        <f t="shared" ref="J60:J65" si="2">I60/H60</f>
        <v>1</v>
      </c>
    </row>
    <row r="61" spans="3:10" ht="60">
      <c r="C61" s="6">
        <v>3</v>
      </c>
      <c r="D61" s="6">
        <v>900</v>
      </c>
      <c r="E61" s="6">
        <v>90019</v>
      </c>
      <c r="F61" s="6">
        <v>2830</v>
      </c>
      <c r="G61" s="10" t="s">
        <v>32</v>
      </c>
      <c r="H61" s="8">
        <v>2000</v>
      </c>
      <c r="I61" s="29">
        <v>2000</v>
      </c>
      <c r="J61" s="23">
        <f t="shared" si="2"/>
        <v>1</v>
      </c>
    </row>
    <row r="62" spans="3:10" ht="60">
      <c r="C62" s="6">
        <v>4</v>
      </c>
      <c r="D62" s="9" t="s">
        <v>33</v>
      </c>
      <c r="E62" s="9" t="s">
        <v>34</v>
      </c>
      <c r="F62" s="6">
        <v>2720</v>
      </c>
      <c r="G62" s="10" t="s">
        <v>35</v>
      </c>
      <c r="H62" s="8">
        <v>100000</v>
      </c>
      <c r="I62" s="29">
        <v>99714.2</v>
      </c>
      <c r="J62" s="23">
        <f t="shared" si="2"/>
        <v>0.99714199999999997</v>
      </c>
    </row>
    <row r="63" spans="3:10" ht="105">
      <c r="C63" s="6">
        <v>5</v>
      </c>
      <c r="D63" s="9" t="s">
        <v>33</v>
      </c>
      <c r="E63" s="9" t="s">
        <v>36</v>
      </c>
      <c r="F63" s="6">
        <v>2820</v>
      </c>
      <c r="G63" s="10" t="s">
        <v>37</v>
      </c>
      <c r="H63" s="8">
        <v>140000</v>
      </c>
      <c r="I63" s="29">
        <v>138500</v>
      </c>
      <c r="J63" s="23">
        <f t="shared" si="2"/>
        <v>0.98928571428571432</v>
      </c>
    </row>
    <row r="64" spans="3:10" ht="120">
      <c r="C64" s="6">
        <v>6</v>
      </c>
      <c r="D64" s="9" t="s">
        <v>38</v>
      </c>
      <c r="E64" s="9" t="s">
        <v>39</v>
      </c>
      <c r="F64" s="6">
        <v>2820</v>
      </c>
      <c r="G64" s="10" t="s">
        <v>40</v>
      </c>
      <c r="H64" s="8">
        <v>80000</v>
      </c>
      <c r="I64" s="29">
        <v>79999.990000000005</v>
      </c>
      <c r="J64" s="23">
        <f t="shared" si="2"/>
        <v>0.99999987500000009</v>
      </c>
    </row>
    <row r="65" spans="3:10" ht="18">
      <c r="C65" s="35"/>
      <c r="D65" s="36"/>
      <c r="E65" s="36"/>
      <c r="F65" s="36"/>
      <c r="G65" s="37"/>
      <c r="H65" s="19">
        <f>SUM(H59:H64)</f>
        <v>432000</v>
      </c>
      <c r="I65" s="30">
        <f>I59+I60+I61+I62+I63+I64</f>
        <v>430214.19</v>
      </c>
      <c r="J65" s="24">
        <f t="shared" si="2"/>
        <v>0.99586618055555554</v>
      </c>
    </row>
    <row r="66" spans="3:10">
      <c r="C66" s="21"/>
    </row>
  </sheetData>
  <mergeCells count="9">
    <mergeCell ref="H2:I2"/>
    <mergeCell ref="C65:G65"/>
    <mergeCell ref="D29:H29"/>
    <mergeCell ref="D52:I52"/>
    <mergeCell ref="D3:G3"/>
    <mergeCell ref="C4:J4"/>
    <mergeCell ref="C45:G45"/>
    <mergeCell ref="I27:J27"/>
    <mergeCell ref="I48:J48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12 Dotacje spoza 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2011-07-01T12:00:50Z</dcterms:modified>
</cp:coreProperties>
</file>