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1"/>
  </bookViews>
  <sheets>
    <sheet name="Zał Nr 10 DJSFP" sheetId="7" r:id="rId1"/>
    <sheet name="zał 11 Dotacje JNNDSFP" sheetId="8" r:id="rId2"/>
    <sheet name="Arkusz1" sheetId="1" r:id="rId3"/>
    <sheet name="Arkusz2" sheetId="2" r:id="rId4"/>
    <sheet name="Arkusz3" sheetId="3" r:id="rId5"/>
  </sheets>
  <calcPr calcId="124519"/>
</workbook>
</file>

<file path=xl/calcChain.xml><?xml version="1.0" encoding="utf-8"?>
<calcChain xmlns="http://schemas.openxmlformats.org/spreadsheetml/2006/main">
  <c r="J62" i="8"/>
  <c r="J63"/>
  <c r="J64"/>
  <c r="J65"/>
  <c r="J66"/>
  <c r="J61"/>
  <c r="J67"/>
  <c r="I67"/>
  <c r="J38"/>
  <c r="J39"/>
  <c r="J40"/>
  <c r="J41"/>
  <c r="J42"/>
  <c r="J43"/>
  <c r="J44"/>
  <c r="J45"/>
  <c r="J37"/>
  <c r="J46"/>
  <c r="I46"/>
  <c r="J11"/>
  <c r="J12"/>
  <c r="J13"/>
  <c r="J14"/>
  <c r="J15"/>
  <c r="J16"/>
  <c r="J17"/>
  <c r="J18"/>
  <c r="J19"/>
  <c r="J20"/>
  <c r="J21"/>
  <c r="J22"/>
  <c r="J23"/>
  <c r="J24"/>
  <c r="I25"/>
  <c r="J25" s="1"/>
  <c r="J10"/>
  <c r="K38" i="7"/>
  <c r="K39"/>
  <c r="K40"/>
  <c r="K41"/>
  <c r="K42"/>
  <c r="K43"/>
  <c r="K44"/>
  <c r="K45"/>
  <c r="K46"/>
  <c r="K47"/>
  <c r="K48"/>
  <c r="K49"/>
  <c r="K50"/>
  <c r="K51"/>
  <c r="K52"/>
  <c r="K53"/>
  <c r="K54"/>
  <c r="K37"/>
  <c r="K65"/>
  <c r="K64"/>
  <c r="J65"/>
  <c r="J54"/>
  <c r="K25"/>
  <c r="K26"/>
  <c r="K21"/>
  <c r="K22"/>
  <c r="K23"/>
  <c r="K24"/>
  <c r="J27"/>
  <c r="K27" s="1"/>
  <c r="K20"/>
  <c r="K19"/>
  <c r="K18"/>
  <c r="K17"/>
  <c r="K16"/>
  <c r="K15"/>
  <c r="K14"/>
  <c r="K12"/>
  <c r="K13"/>
  <c r="K10"/>
  <c r="K11"/>
  <c r="K9"/>
  <c r="H67" i="8"/>
  <c r="H46"/>
  <c r="H25"/>
  <c r="I54" i="7"/>
  <c r="I27"/>
</calcChain>
</file>

<file path=xl/sharedStrings.xml><?xml version="1.0" encoding="utf-8"?>
<sst xmlns="http://schemas.openxmlformats.org/spreadsheetml/2006/main" count="217" uniqueCount="86">
  <si>
    <t>Dział</t>
  </si>
  <si>
    <t>Rozdział</t>
  </si>
  <si>
    <t>§</t>
  </si>
  <si>
    <t>Ogółem</t>
  </si>
  <si>
    <t>w złotych</t>
  </si>
  <si>
    <t>Lp.</t>
  </si>
  <si>
    <t>Nazwa zadania</t>
  </si>
  <si>
    <t>Kwota dotacji</t>
  </si>
  <si>
    <t>600</t>
  </si>
  <si>
    <t>60014</t>
  </si>
  <si>
    <t>Gmina Nakło nad Notecią - umowa na pomoc finansową udzieloną w związku z partycypacją w kosztach budowy skrzyżowania o ruchu okrężnym drogi powiatowej Nr 1926 z drogą gminną (obejście miasta Nakła)</t>
  </si>
  <si>
    <t>750</t>
  </si>
  <si>
    <t>75020</t>
  </si>
  <si>
    <t>Umowa na pomoc finansową udzieloną Gminie Nakło nad Notecią w związku z prowadzeniem kasowej obsługi Wydziału Geodezji i Gospodarki Nieruchomościami Starostwa Powiatowego w Nakle nad Notecią</t>
  </si>
  <si>
    <t>75075</t>
  </si>
  <si>
    <t>Umowa na pomoc finansową udzieloną w związku z współorganizacją imprezy promującej powiat nakielski na terenie każdej z pięciu gmin</t>
  </si>
  <si>
    <t>801</t>
  </si>
  <si>
    <t>80130</t>
  </si>
  <si>
    <t>Porozumienia z powiatami  w sprawie dofinansowania dokształcania uczniów klas wielozawodowych</t>
  </si>
  <si>
    <t>Urząd Marszałkowski - porozumienie w sprawie dofinansowania dokształcania uczniów klas wielozawodowych</t>
  </si>
  <si>
    <t>852</t>
  </si>
  <si>
    <t>85201</t>
  </si>
  <si>
    <t>Porozumienia z powiatami w sprawie ponoszenia wydatków związanych z pobytem dzieci powiatu nakielskiego w placówkach opiekuńczo-wychowawczych</t>
  </si>
  <si>
    <t>85204</t>
  </si>
  <si>
    <t>Porozumienia z powiatami w sprawie ponoszenia wydatków związanych z pobytem dzieci z powiatu nakielskiego w rodzinach zastępczych</t>
  </si>
  <si>
    <t>900</t>
  </si>
  <si>
    <t>90019</t>
  </si>
  <si>
    <t>Gmina Nakło nad Notecią - umowa o dofinansowanie powiatowego programu ochrony powietrza dla powiatu nakielskiego pn: "Redukcja niskiej emisji w ramach realizacji programu ochrony powietrza na terenie Nakła nad Notecią"</t>
  </si>
  <si>
    <t xml:space="preserve">Gmina Szubin - umowa w sprawie pomocy finansowej na realizację zadania polegającego na usuwaniu azbestu </t>
  </si>
  <si>
    <t xml:space="preserve">Gmina Nakło nad Notecią, Kcynia, Szubin, Mrocza, Sadki - umowa o dofinansowanie zadania polegającego na ochronie kasztanowców </t>
  </si>
  <si>
    <t>Gmina Nakło nad Notecią, Kcynia, Mrocza, Sadki - umowa w sprawie pomocy finansowej na realizację zadania polegającego na usuwaniu azbestu (po 5.000,00 zł )</t>
  </si>
  <si>
    <t>921</t>
  </si>
  <si>
    <t>92116</t>
  </si>
  <si>
    <t>Gmina Nakło nad Notecią - porozumienie w sprawie powierzenia Bibliotece Publicznej w Nakle nad Notecią zadań Powiatowej Biblioteki Publicznej dla Powiatu Nakielskiego</t>
  </si>
  <si>
    <t>926</t>
  </si>
  <si>
    <t>92601</t>
  </si>
  <si>
    <t>Gmina Mrocza - umowa w sprawie pomocy finansowej w związku z partycypacją w kosztach budowy Harcerskiej Stanicy Wodnej w Rościminie</t>
  </si>
  <si>
    <t>Gmina Mrocza - umowa w sprawie pomocy finansowej w związku z partycypacją w kosztach budowy boiska sportowego "Orlik 2012" przy Gimnazjum w Mroczy</t>
  </si>
  <si>
    <t>Gmina Szubin - umowa w sprawie pomocy finansowej w związku z partycypacją w kosztach budowy nawierzchni tartanowej na stadionie miejskim w Szubinie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</si>
  <si>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</si>
  <si>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Umowa na pomoc finansową udzieloną Gminie Nakło nad Notecią w związku z przystąpieniem do programu PFRON "Przystosowanie obiektu oświatowego do potrzeb osób niepełnosprawnych - SP Nr 2"</t>
  </si>
  <si>
    <t>Gmina Nakło nad Notecią - umowa na pomoc finansową udzieloną w związku z partycypacją w kosztach budowy skrzyżowania o ruchu okrężnym drogi powiatowej Nr 1926 z drogą gminna (obejście miasta Nakła)</t>
  </si>
  <si>
    <t>Nazwa instytucji</t>
  </si>
  <si>
    <t>630</t>
  </si>
  <si>
    <t>63095</t>
  </si>
  <si>
    <t>Umowa na pomoc finansową udzieloną Gminie Mrocza w związku z partycypacją w kosztach budowy boiska sportowego "Orlik" na terenie Gminy Mrocza w miejscowości Witosław</t>
  </si>
  <si>
    <t>Wykonanie</t>
  </si>
  <si>
    <t>%</t>
  </si>
  <si>
    <t>010</t>
  </si>
  <si>
    <t>01009</t>
  </si>
  <si>
    <t>Gmina Spółka Wodna w Nakle nad Notecią, Kcyni, Szubinie, Sadkach, Mroczy - umowa na dofinansowanie zadań z zakresu melioracji (5.000 dla każdej spółki)</t>
  </si>
  <si>
    <t>LO i LU dla dorosłych ALBERT Bydgoszcz - Występ</t>
  </si>
  <si>
    <t>Zespół Szkół dla Dorosłych (LO dla dorosłych, Liceum Uzupełniające dla dorosłych) OKZ -Nakło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</si>
  <si>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w Mycielewie</t>
    </r>
  </si>
  <si>
    <r>
      <t xml:space="preserve">Niepubliczne Liceum Profilowane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</si>
  <si>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t>OKZ  Nakło - PSZ Technik administracji, Technik BHP</t>
  </si>
  <si>
    <t>OKZ Kursal Nakło - Technik Rolnik</t>
  </si>
  <si>
    <t>851</t>
  </si>
  <si>
    <t>85195</t>
  </si>
  <si>
    <t>Promocja i profilaktyka zdrowia - powierzenie zadania organizacji pozarządowej po przeprowadzeniu otwartego konkursu ofert w myśl ustawy z dnia 24 kwietnia 2003 r. o działalności pożytku publicznego i o wolontariacie (Dz. U. z 2003r. Nr 96, poz. 873 ze zmianami) - organizacje pozarządowe zgodnie z art. 3 ww. ustawy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</si>
  <si>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</si>
  <si>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</si>
  <si>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t>Specjalny Ośrodek Wychowawczy w Kcyni</t>
  </si>
  <si>
    <t>Ekologia, ochrona zwierząt oraz ochrona dziedzictwa przyrodniczego -  powierzenie zadania organizacji pozarządowej po przeprowadzeniu otwartego konkursu ofert w myśl ustawy z dnia 24 kwietnia 2003 r. o działalności pożytku publicznego i o wolontariacie (Dz. U. z 2003r. Nr 96, poz. 873 ze zmianami) - organizacje pozarządowe zgodnie z art. 3 ww. ustawy</t>
  </si>
  <si>
    <t>92120</t>
  </si>
  <si>
    <t>Dotacja celowa z budżetu na finansowanie lub dofinansowanie prac remontowych i konserwatorskich obiektów zabytkowych przekazane jednostkom niezaliczanym do sektora finansów publicznych</t>
  </si>
  <si>
    <t>92195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</si>
  <si>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</si>
  <si>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92695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</si>
  <si>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</si>
  <si>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Razem</t>
  </si>
  <si>
    <t>Zespół Szkół dla Dorosłych (LO dla dorosłych, L Uzupełniające dla dorosłych) OKZ -Nakło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</si>
  <si>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</si>
  <si>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Dotacja celowa z budżetu na finansowanie lub dofinansowanie zadań zleconych do realizacji pozostałym jednostkom nie zaliczanym do sektora finansów publicznych</t>
  </si>
  <si>
    <t>Informacja z wykonania planu udzielonych z budżetu powiatu nakielskiego dotacji dla jednostek należących do sektora finansów publicznych w I półroczu 2012 roku</t>
  </si>
  <si>
    <t>Załącznik Nr 10 do Informacji o przebiegu wykonania budżetu za I półrocze 2012 roku</t>
  </si>
  <si>
    <t>Załącznik Nr 10 b do Informacji o przebiegu wykonania budżetu za I półrocze 2012 roku</t>
  </si>
  <si>
    <t>Załącznik Nr 10 a do Informacji o przebiegu wykonania budżetu za I półrocze 2012 roku</t>
  </si>
  <si>
    <t>Informacja z wykonania planu udzielonych dotacji celowych dla jednostek należących do sektora finansów publicznych za I półrocze  2012 roku</t>
  </si>
  <si>
    <t>Informacja z wykonania planu udzielonych z budżetu powiatu nakielskiego dotacji podmiotowych dla jednostek należących do sektora finansów publicznych  w I półroczu 2012 roku</t>
  </si>
  <si>
    <t>Załącznik Nr 11 do Informacji o przebiegu wykonania budżetu za I półrocze 2012 roku</t>
  </si>
  <si>
    <t>Informacja z wykonania planu udzielonych dotacji podmiotowych z budżetu powiatu nakielskiego dla jednostek nie należących do sektora finansów publicznych w I półroczu 2012 roku</t>
  </si>
  <si>
    <t>Informacja z wykonania planu udzielonych dotacji z budżetu powiatu nakielskiego dla jednostek nie należących do sektora finansów publicznych w I półroczu 2012 roku</t>
  </si>
  <si>
    <t>Informacja z wykonania planu dotacji celowych z budżetu powiatu nakielskiego dla jednostek nie należących do sektora finansów publicznych w I półroczu 2012 roku</t>
  </si>
  <si>
    <t>Załącznik Nr 11 a do Informacji o przebiegu wykonania budżetu za I półrocze 2012 roku</t>
  </si>
  <si>
    <t>Załącznik Nr 11 b do Informacji o przebiegu wykonania budżetu za I półrocze 2012 roku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</si>
</sst>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indexed="8"/>
      <name val="Arial"/>
      <charset val="204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charset val="204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sz val="8.5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0" fillId="0" borderId="0"/>
    <xf numFmtId="0" fontId="10" fillId="0" borderId="0"/>
    <xf numFmtId="0" fontId="3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</cellStyleXfs>
  <cellXfs count="64">
    <xf numFmtId="0" fontId="0" fillId="0" borderId="0" xfId="0"/>
    <xf numFmtId="0" fontId="2" fillId="0" borderId="0" xfId="1" applyAlignment="1"/>
    <xf numFmtId="0" fontId="12" fillId="0" borderId="0" xfId="1" applyNumberFormat="1" applyFont="1" applyFill="1" applyBorder="1" applyAlignment="1" applyProtection="1">
      <alignment horizontal="left"/>
      <protection locked="0"/>
    </xf>
    <xf numFmtId="0" fontId="11" fillId="0" borderId="0" xfId="1" applyFont="1" applyAlignment="1">
      <alignment horizont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49" fontId="7" fillId="0" borderId="1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justify" vertical="center" wrapText="1"/>
    </xf>
    <xf numFmtId="4" fontId="7" fillId="0" borderId="1" xfId="2" applyNumberFormat="1" applyFont="1" applyBorder="1" applyAlignment="1">
      <alignment vertical="center"/>
    </xf>
    <xf numFmtId="4" fontId="5" fillId="0" borderId="2" xfId="2" applyNumberFormat="1" applyFont="1" applyBorder="1" applyAlignment="1">
      <alignment vertical="center"/>
    </xf>
    <xf numFmtId="0" fontId="7" fillId="0" borderId="0" xfId="2" applyFont="1" applyFill="1" applyBorder="1" applyAlignment="1">
      <alignment horizontal="justify" vertical="center" wrapText="1"/>
    </xf>
    <xf numFmtId="0" fontId="5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center"/>
    </xf>
    <xf numFmtId="0" fontId="7" fillId="0" borderId="0" xfId="2" applyFont="1" applyAlignment="1"/>
    <xf numFmtId="0" fontId="8" fillId="0" borderId="0" xfId="2" applyFont="1" applyAlignment="1">
      <alignment horizontal="center"/>
    </xf>
    <xf numFmtId="4" fontId="5" fillId="0" borderId="1" xfId="2" applyNumberFormat="1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49" fontId="7" fillId="0" borderId="0" xfId="2" applyNumberFormat="1" applyFont="1" applyBorder="1" applyAlignment="1">
      <alignment horizontal="center" vertical="center"/>
    </xf>
    <xf numFmtId="0" fontId="7" fillId="0" borderId="0" xfId="2" applyFont="1" applyBorder="1" applyAlignment="1">
      <alignment horizontal="justify" vertical="center" wrapText="1"/>
    </xf>
    <xf numFmtId="4" fontId="7" fillId="0" borderId="0" xfId="2" applyNumberFormat="1" applyFont="1" applyBorder="1" applyAlignment="1">
      <alignment vertical="center"/>
    </xf>
    <xf numFmtId="0" fontId="7" fillId="0" borderId="0" xfId="2" applyFont="1" applyAlignment="1">
      <alignment horizontal="left"/>
    </xf>
    <xf numFmtId="0" fontId="13" fillId="0" borderId="0" xfId="2" applyFont="1" applyAlignment="1"/>
    <xf numFmtId="0" fontId="9" fillId="0" borderId="1" xfId="2" applyFont="1" applyBorder="1" applyAlignment="1">
      <alignment horizontal="justify" vertical="center"/>
    </xf>
    <xf numFmtId="4" fontId="9" fillId="0" borderId="1" xfId="2" applyNumberFormat="1" applyFont="1" applyBorder="1" applyAlignment="1">
      <alignment vertical="center"/>
    </xf>
    <xf numFmtId="0" fontId="5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/>
    </xf>
    <xf numFmtId="0" fontId="11" fillId="0" borderId="0" xfId="1" applyFont="1" applyAlignment="1">
      <alignment horizontal="center" wrapText="1"/>
    </xf>
    <xf numFmtId="0" fontId="7" fillId="0" borderId="0" xfId="2" applyFont="1" applyAlignment="1">
      <alignment horizontal="left" vertical="center"/>
    </xf>
    <xf numFmtId="0" fontId="7" fillId="0" borderId="1" xfId="2" applyFont="1" applyBorder="1" applyAlignment="1">
      <alignment horizontal="justify"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justify" vertical="center" wrapText="1"/>
    </xf>
    <xf numFmtId="0" fontId="14" fillId="0" borderId="0" xfId="1" applyNumberFormat="1" applyFont="1" applyFill="1" applyBorder="1" applyAlignment="1" applyProtection="1">
      <alignment horizontal="left"/>
      <protection locked="0"/>
    </xf>
    <xf numFmtId="10" fontId="7" fillId="0" borderId="1" xfId="2" applyNumberFormat="1" applyFont="1" applyBorder="1" applyAlignment="1">
      <alignment vertical="center"/>
    </xf>
    <xf numFmtId="10" fontId="5" fillId="0" borderId="2" xfId="2" applyNumberFormat="1" applyFont="1" applyBorder="1" applyAlignment="1">
      <alignment vertical="center"/>
    </xf>
    <xf numFmtId="4" fontId="7" fillId="0" borderId="1" xfId="2" applyNumberFormat="1" applyFont="1" applyBorder="1" applyAlignment="1">
      <alignment horizontal="right" vertical="center" wrapText="1"/>
    </xf>
    <xf numFmtId="4" fontId="5" fillId="0" borderId="2" xfId="2" applyNumberFormat="1" applyFont="1" applyBorder="1" applyAlignment="1">
      <alignment horizontal="right" vertical="center" wrapText="1"/>
    </xf>
    <xf numFmtId="10" fontId="7" fillId="0" borderId="1" xfId="2" applyNumberFormat="1" applyFont="1" applyBorder="1" applyAlignment="1">
      <alignment horizontal="right" vertical="center"/>
    </xf>
    <xf numFmtId="4" fontId="9" fillId="0" borderId="1" xfId="2" applyNumberFormat="1" applyFont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10" fontId="9" fillId="0" borderId="1" xfId="2" applyNumberFormat="1" applyFont="1" applyBorder="1" applyAlignment="1">
      <alignment vertical="center"/>
    </xf>
    <xf numFmtId="10" fontId="9" fillId="0" borderId="1" xfId="2" applyNumberFormat="1" applyFont="1" applyBorder="1" applyAlignment="1">
      <alignment horizontal="right" vertical="center"/>
    </xf>
    <xf numFmtId="4" fontId="9" fillId="0" borderId="1" xfId="2" applyNumberFormat="1" applyFont="1" applyBorder="1" applyAlignment="1">
      <alignment horizontal="right" vertical="center" wrapText="1"/>
    </xf>
    <xf numFmtId="10" fontId="5" fillId="0" borderId="2" xfId="2" applyNumberFormat="1" applyFont="1" applyBorder="1" applyAlignment="1">
      <alignment horizontal="right" vertical="center"/>
    </xf>
    <xf numFmtId="0" fontId="15" fillId="0" borderId="0" xfId="1" applyNumberFormat="1" applyFont="1" applyFill="1" applyBorder="1" applyAlignment="1" applyProtection="1">
      <alignment horizontal="left" wrapText="1"/>
      <protection locked="0"/>
    </xf>
    <xf numFmtId="0" fontId="15" fillId="0" borderId="0" xfId="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13" fillId="0" borderId="0" xfId="2" applyFont="1" applyAlignment="1">
      <alignment horizontal="left" vertical="center" wrapText="1"/>
    </xf>
    <xf numFmtId="0" fontId="13" fillId="0" borderId="0" xfId="2" applyFont="1" applyAlignment="1">
      <alignment horizontal="left" vertical="center"/>
    </xf>
    <xf numFmtId="0" fontId="11" fillId="0" borderId="0" xfId="1" applyFont="1" applyAlignment="1">
      <alignment horizont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5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16" fillId="0" borderId="0" xfId="1" applyNumberFormat="1" applyFont="1" applyFill="1" applyBorder="1" applyAlignment="1" applyProtection="1">
      <alignment horizontal="left" wrapText="1"/>
      <protection locked="0"/>
    </xf>
    <xf numFmtId="0" fontId="10" fillId="0" borderId="0" xfId="2" applyFont="1" applyAlignment="1">
      <alignment horizontal="center"/>
    </xf>
  </cellXfs>
  <cellStyles count="12">
    <cellStyle name="Normalny" xfId="0" builtinId="0"/>
    <cellStyle name="Normalny 2" xfId="1"/>
    <cellStyle name="Normalny 2 2" xfId="2"/>
    <cellStyle name="Normalny 2 2 2" xfId="3"/>
    <cellStyle name="Normalny 2 3" xfId="4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K65"/>
  <sheetViews>
    <sheetView topLeftCell="B25" workbookViewId="0">
      <selection activeCell="C2" sqref="C2:K28"/>
    </sheetView>
  </sheetViews>
  <sheetFormatPr defaultRowHeight="12.75"/>
  <cols>
    <col min="1" max="3" width="9.140625" style="2"/>
    <col min="4" max="4" width="9.7109375" style="2" customWidth="1"/>
    <col min="5" max="5" width="9.5703125" style="2" customWidth="1"/>
    <col min="6" max="6" width="11.85546875" style="2" customWidth="1"/>
    <col min="7" max="7" width="9.140625" style="2" customWidth="1"/>
    <col min="8" max="8" width="52.42578125" style="2" customWidth="1"/>
    <col min="9" max="9" width="23.42578125" style="2" customWidth="1"/>
    <col min="10" max="10" width="22.5703125" style="2" customWidth="1"/>
    <col min="11" max="11" width="13.140625" style="2" customWidth="1"/>
    <col min="12" max="12" width="18.140625" style="2" customWidth="1"/>
    <col min="13" max="13" width="15.5703125" style="2" customWidth="1"/>
    <col min="14" max="261" width="9.140625" style="2"/>
    <col min="262" max="262" width="9.7109375" style="2" customWidth="1"/>
    <col min="263" max="263" width="9.5703125" style="2" customWidth="1"/>
    <col min="264" max="264" width="11.85546875" style="2" customWidth="1"/>
    <col min="265" max="265" width="9.140625" style="2" customWidth="1"/>
    <col min="266" max="266" width="52.42578125" style="2" customWidth="1"/>
    <col min="267" max="267" width="21.7109375" style="2" customWidth="1"/>
    <col min="268" max="268" width="18.140625" style="2" customWidth="1"/>
    <col min="269" max="269" width="15.5703125" style="2" customWidth="1"/>
    <col min="270" max="517" width="9.140625" style="2"/>
    <col min="518" max="518" width="9.7109375" style="2" customWidth="1"/>
    <col min="519" max="519" width="9.5703125" style="2" customWidth="1"/>
    <col min="520" max="520" width="11.85546875" style="2" customWidth="1"/>
    <col min="521" max="521" width="9.140625" style="2" customWidth="1"/>
    <col min="522" max="522" width="52.42578125" style="2" customWidth="1"/>
    <col min="523" max="523" width="21.7109375" style="2" customWidth="1"/>
    <col min="524" max="524" width="18.140625" style="2" customWidth="1"/>
    <col min="525" max="525" width="15.5703125" style="2" customWidth="1"/>
    <col min="526" max="773" width="9.140625" style="2"/>
    <col min="774" max="774" width="9.7109375" style="2" customWidth="1"/>
    <col min="775" max="775" width="9.5703125" style="2" customWidth="1"/>
    <col min="776" max="776" width="11.85546875" style="2" customWidth="1"/>
    <col min="777" max="777" width="9.140625" style="2" customWidth="1"/>
    <col min="778" max="778" width="52.42578125" style="2" customWidth="1"/>
    <col min="779" max="779" width="21.7109375" style="2" customWidth="1"/>
    <col min="780" max="780" width="18.140625" style="2" customWidth="1"/>
    <col min="781" max="781" width="15.5703125" style="2" customWidth="1"/>
    <col min="782" max="1029" width="9.140625" style="2"/>
    <col min="1030" max="1030" width="9.7109375" style="2" customWidth="1"/>
    <col min="1031" max="1031" width="9.5703125" style="2" customWidth="1"/>
    <col min="1032" max="1032" width="11.85546875" style="2" customWidth="1"/>
    <col min="1033" max="1033" width="9.140625" style="2" customWidth="1"/>
    <col min="1034" max="1034" width="52.42578125" style="2" customWidth="1"/>
    <col min="1035" max="1035" width="21.7109375" style="2" customWidth="1"/>
    <col min="1036" max="1036" width="18.140625" style="2" customWidth="1"/>
    <col min="1037" max="1037" width="15.5703125" style="2" customWidth="1"/>
    <col min="1038" max="1285" width="9.140625" style="2"/>
    <col min="1286" max="1286" width="9.7109375" style="2" customWidth="1"/>
    <col min="1287" max="1287" width="9.5703125" style="2" customWidth="1"/>
    <col min="1288" max="1288" width="11.85546875" style="2" customWidth="1"/>
    <col min="1289" max="1289" width="9.140625" style="2" customWidth="1"/>
    <col min="1290" max="1290" width="52.42578125" style="2" customWidth="1"/>
    <col min="1291" max="1291" width="21.7109375" style="2" customWidth="1"/>
    <col min="1292" max="1292" width="18.140625" style="2" customWidth="1"/>
    <col min="1293" max="1293" width="15.5703125" style="2" customWidth="1"/>
    <col min="1294" max="1541" width="9.140625" style="2"/>
    <col min="1542" max="1542" width="9.7109375" style="2" customWidth="1"/>
    <col min="1543" max="1543" width="9.5703125" style="2" customWidth="1"/>
    <col min="1544" max="1544" width="11.85546875" style="2" customWidth="1"/>
    <col min="1545" max="1545" width="9.140625" style="2" customWidth="1"/>
    <col min="1546" max="1546" width="52.42578125" style="2" customWidth="1"/>
    <col min="1547" max="1547" width="21.7109375" style="2" customWidth="1"/>
    <col min="1548" max="1548" width="18.140625" style="2" customWidth="1"/>
    <col min="1549" max="1549" width="15.5703125" style="2" customWidth="1"/>
    <col min="1550" max="1797" width="9.140625" style="2"/>
    <col min="1798" max="1798" width="9.7109375" style="2" customWidth="1"/>
    <col min="1799" max="1799" width="9.5703125" style="2" customWidth="1"/>
    <col min="1800" max="1800" width="11.85546875" style="2" customWidth="1"/>
    <col min="1801" max="1801" width="9.140625" style="2" customWidth="1"/>
    <col min="1802" max="1802" width="52.42578125" style="2" customWidth="1"/>
    <col min="1803" max="1803" width="21.7109375" style="2" customWidth="1"/>
    <col min="1804" max="1804" width="18.140625" style="2" customWidth="1"/>
    <col min="1805" max="1805" width="15.5703125" style="2" customWidth="1"/>
    <col min="1806" max="2053" width="9.140625" style="2"/>
    <col min="2054" max="2054" width="9.7109375" style="2" customWidth="1"/>
    <col min="2055" max="2055" width="9.5703125" style="2" customWidth="1"/>
    <col min="2056" max="2056" width="11.85546875" style="2" customWidth="1"/>
    <col min="2057" max="2057" width="9.140625" style="2" customWidth="1"/>
    <col min="2058" max="2058" width="52.42578125" style="2" customWidth="1"/>
    <col min="2059" max="2059" width="21.7109375" style="2" customWidth="1"/>
    <col min="2060" max="2060" width="18.140625" style="2" customWidth="1"/>
    <col min="2061" max="2061" width="15.5703125" style="2" customWidth="1"/>
    <col min="2062" max="2309" width="9.140625" style="2"/>
    <col min="2310" max="2310" width="9.7109375" style="2" customWidth="1"/>
    <col min="2311" max="2311" width="9.5703125" style="2" customWidth="1"/>
    <col min="2312" max="2312" width="11.85546875" style="2" customWidth="1"/>
    <col min="2313" max="2313" width="9.140625" style="2" customWidth="1"/>
    <col min="2314" max="2314" width="52.42578125" style="2" customWidth="1"/>
    <col min="2315" max="2315" width="21.7109375" style="2" customWidth="1"/>
    <col min="2316" max="2316" width="18.140625" style="2" customWidth="1"/>
    <col min="2317" max="2317" width="15.5703125" style="2" customWidth="1"/>
    <col min="2318" max="2565" width="9.140625" style="2"/>
    <col min="2566" max="2566" width="9.7109375" style="2" customWidth="1"/>
    <col min="2567" max="2567" width="9.5703125" style="2" customWidth="1"/>
    <col min="2568" max="2568" width="11.85546875" style="2" customWidth="1"/>
    <col min="2569" max="2569" width="9.140625" style="2" customWidth="1"/>
    <col min="2570" max="2570" width="52.42578125" style="2" customWidth="1"/>
    <col min="2571" max="2571" width="21.7109375" style="2" customWidth="1"/>
    <col min="2572" max="2572" width="18.140625" style="2" customWidth="1"/>
    <col min="2573" max="2573" width="15.5703125" style="2" customWidth="1"/>
    <col min="2574" max="2821" width="9.140625" style="2"/>
    <col min="2822" max="2822" width="9.7109375" style="2" customWidth="1"/>
    <col min="2823" max="2823" width="9.5703125" style="2" customWidth="1"/>
    <col min="2824" max="2824" width="11.85546875" style="2" customWidth="1"/>
    <col min="2825" max="2825" width="9.140625" style="2" customWidth="1"/>
    <col min="2826" max="2826" width="52.42578125" style="2" customWidth="1"/>
    <col min="2827" max="2827" width="21.7109375" style="2" customWidth="1"/>
    <col min="2828" max="2828" width="18.140625" style="2" customWidth="1"/>
    <col min="2829" max="2829" width="15.5703125" style="2" customWidth="1"/>
    <col min="2830" max="3077" width="9.140625" style="2"/>
    <col min="3078" max="3078" width="9.7109375" style="2" customWidth="1"/>
    <col min="3079" max="3079" width="9.5703125" style="2" customWidth="1"/>
    <col min="3080" max="3080" width="11.85546875" style="2" customWidth="1"/>
    <col min="3081" max="3081" width="9.140625" style="2" customWidth="1"/>
    <col min="3082" max="3082" width="52.42578125" style="2" customWidth="1"/>
    <col min="3083" max="3083" width="21.7109375" style="2" customWidth="1"/>
    <col min="3084" max="3084" width="18.140625" style="2" customWidth="1"/>
    <col min="3085" max="3085" width="15.5703125" style="2" customWidth="1"/>
    <col min="3086" max="3333" width="9.140625" style="2"/>
    <col min="3334" max="3334" width="9.7109375" style="2" customWidth="1"/>
    <col min="3335" max="3335" width="9.5703125" style="2" customWidth="1"/>
    <col min="3336" max="3336" width="11.85546875" style="2" customWidth="1"/>
    <col min="3337" max="3337" width="9.140625" style="2" customWidth="1"/>
    <col min="3338" max="3338" width="52.42578125" style="2" customWidth="1"/>
    <col min="3339" max="3339" width="21.7109375" style="2" customWidth="1"/>
    <col min="3340" max="3340" width="18.140625" style="2" customWidth="1"/>
    <col min="3341" max="3341" width="15.5703125" style="2" customWidth="1"/>
    <col min="3342" max="3589" width="9.140625" style="2"/>
    <col min="3590" max="3590" width="9.7109375" style="2" customWidth="1"/>
    <col min="3591" max="3591" width="9.5703125" style="2" customWidth="1"/>
    <col min="3592" max="3592" width="11.85546875" style="2" customWidth="1"/>
    <col min="3593" max="3593" width="9.140625" style="2" customWidth="1"/>
    <col min="3594" max="3594" width="52.42578125" style="2" customWidth="1"/>
    <col min="3595" max="3595" width="21.7109375" style="2" customWidth="1"/>
    <col min="3596" max="3596" width="18.140625" style="2" customWidth="1"/>
    <col min="3597" max="3597" width="15.5703125" style="2" customWidth="1"/>
    <col min="3598" max="3845" width="9.140625" style="2"/>
    <col min="3846" max="3846" width="9.7109375" style="2" customWidth="1"/>
    <col min="3847" max="3847" width="9.5703125" style="2" customWidth="1"/>
    <col min="3848" max="3848" width="11.85546875" style="2" customWidth="1"/>
    <col min="3849" max="3849" width="9.140625" style="2" customWidth="1"/>
    <col min="3850" max="3850" width="52.42578125" style="2" customWidth="1"/>
    <col min="3851" max="3851" width="21.7109375" style="2" customWidth="1"/>
    <col min="3852" max="3852" width="18.140625" style="2" customWidth="1"/>
    <col min="3853" max="3853" width="15.5703125" style="2" customWidth="1"/>
    <col min="3854" max="4101" width="9.140625" style="2"/>
    <col min="4102" max="4102" width="9.7109375" style="2" customWidth="1"/>
    <col min="4103" max="4103" width="9.5703125" style="2" customWidth="1"/>
    <col min="4104" max="4104" width="11.85546875" style="2" customWidth="1"/>
    <col min="4105" max="4105" width="9.140625" style="2" customWidth="1"/>
    <col min="4106" max="4106" width="52.42578125" style="2" customWidth="1"/>
    <col min="4107" max="4107" width="21.7109375" style="2" customWidth="1"/>
    <col min="4108" max="4108" width="18.140625" style="2" customWidth="1"/>
    <col min="4109" max="4109" width="15.5703125" style="2" customWidth="1"/>
    <col min="4110" max="4357" width="9.140625" style="2"/>
    <col min="4358" max="4358" width="9.7109375" style="2" customWidth="1"/>
    <col min="4359" max="4359" width="9.5703125" style="2" customWidth="1"/>
    <col min="4360" max="4360" width="11.85546875" style="2" customWidth="1"/>
    <col min="4361" max="4361" width="9.140625" style="2" customWidth="1"/>
    <col min="4362" max="4362" width="52.42578125" style="2" customWidth="1"/>
    <col min="4363" max="4363" width="21.7109375" style="2" customWidth="1"/>
    <col min="4364" max="4364" width="18.140625" style="2" customWidth="1"/>
    <col min="4365" max="4365" width="15.5703125" style="2" customWidth="1"/>
    <col min="4366" max="4613" width="9.140625" style="2"/>
    <col min="4614" max="4614" width="9.7109375" style="2" customWidth="1"/>
    <col min="4615" max="4615" width="9.5703125" style="2" customWidth="1"/>
    <col min="4616" max="4616" width="11.85546875" style="2" customWidth="1"/>
    <col min="4617" max="4617" width="9.140625" style="2" customWidth="1"/>
    <col min="4618" max="4618" width="52.42578125" style="2" customWidth="1"/>
    <col min="4619" max="4619" width="21.7109375" style="2" customWidth="1"/>
    <col min="4620" max="4620" width="18.140625" style="2" customWidth="1"/>
    <col min="4621" max="4621" width="15.5703125" style="2" customWidth="1"/>
    <col min="4622" max="4869" width="9.140625" style="2"/>
    <col min="4870" max="4870" width="9.7109375" style="2" customWidth="1"/>
    <col min="4871" max="4871" width="9.5703125" style="2" customWidth="1"/>
    <col min="4872" max="4872" width="11.85546875" style="2" customWidth="1"/>
    <col min="4873" max="4873" width="9.140625" style="2" customWidth="1"/>
    <col min="4874" max="4874" width="52.42578125" style="2" customWidth="1"/>
    <col min="4875" max="4875" width="21.7109375" style="2" customWidth="1"/>
    <col min="4876" max="4876" width="18.140625" style="2" customWidth="1"/>
    <col min="4877" max="4877" width="15.5703125" style="2" customWidth="1"/>
    <col min="4878" max="5125" width="9.140625" style="2"/>
    <col min="5126" max="5126" width="9.7109375" style="2" customWidth="1"/>
    <col min="5127" max="5127" width="9.5703125" style="2" customWidth="1"/>
    <col min="5128" max="5128" width="11.85546875" style="2" customWidth="1"/>
    <col min="5129" max="5129" width="9.140625" style="2" customWidth="1"/>
    <col min="5130" max="5130" width="52.42578125" style="2" customWidth="1"/>
    <col min="5131" max="5131" width="21.7109375" style="2" customWidth="1"/>
    <col min="5132" max="5132" width="18.140625" style="2" customWidth="1"/>
    <col min="5133" max="5133" width="15.5703125" style="2" customWidth="1"/>
    <col min="5134" max="5381" width="9.140625" style="2"/>
    <col min="5382" max="5382" width="9.7109375" style="2" customWidth="1"/>
    <col min="5383" max="5383" width="9.5703125" style="2" customWidth="1"/>
    <col min="5384" max="5384" width="11.85546875" style="2" customWidth="1"/>
    <col min="5385" max="5385" width="9.140625" style="2" customWidth="1"/>
    <col min="5386" max="5386" width="52.42578125" style="2" customWidth="1"/>
    <col min="5387" max="5387" width="21.7109375" style="2" customWidth="1"/>
    <col min="5388" max="5388" width="18.140625" style="2" customWidth="1"/>
    <col min="5389" max="5389" width="15.5703125" style="2" customWidth="1"/>
    <col min="5390" max="5637" width="9.140625" style="2"/>
    <col min="5638" max="5638" width="9.7109375" style="2" customWidth="1"/>
    <col min="5639" max="5639" width="9.5703125" style="2" customWidth="1"/>
    <col min="5640" max="5640" width="11.85546875" style="2" customWidth="1"/>
    <col min="5641" max="5641" width="9.140625" style="2" customWidth="1"/>
    <col min="5642" max="5642" width="52.42578125" style="2" customWidth="1"/>
    <col min="5643" max="5643" width="21.7109375" style="2" customWidth="1"/>
    <col min="5644" max="5644" width="18.140625" style="2" customWidth="1"/>
    <col min="5645" max="5645" width="15.5703125" style="2" customWidth="1"/>
    <col min="5646" max="5893" width="9.140625" style="2"/>
    <col min="5894" max="5894" width="9.7109375" style="2" customWidth="1"/>
    <col min="5895" max="5895" width="9.5703125" style="2" customWidth="1"/>
    <col min="5896" max="5896" width="11.85546875" style="2" customWidth="1"/>
    <col min="5897" max="5897" width="9.140625" style="2" customWidth="1"/>
    <col min="5898" max="5898" width="52.42578125" style="2" customWidth="1"/>
    <col min="5899" max="5899" width="21.7109375" style="2" customWidth="1"/>
    <col min="5900" max="5900" width="18.140625" style="2" customWidth="1"/>
    <col min="5901" max="5901" width="15.5703125" style="2" customWidth="1"/>
    <col min="5902" max="6149" width="9.140625" style="2"/>
    <col min="6150" max="6150" width="9.7109375" style="2" customWidth="1"/>
    <col min="6151" max="6151" width="9.5703125" style="2" customWidth="1"/>
    <col min="6152" max="6152" width="11.85546875" style="2" customWidth="1"/>
    <col min="6153" max="6153" width="9.140625" style="2" customWidth="1"/>
    <col min="6154" max="6154" width="52.42578125" style="2" customWidth="1"/>
    <col min="6155" max="6155" width="21.7109375" style="2" customWidth="1"/>
    <col min="6156" max="6156" width="18.140625" style="2" customWidth="1"/>
    <col min="6157" max="6157" width="15.5703125" style="2" customWidth="1"/>
    <col min="6158" max="6405" width="9.140625" style="2"/>
    <col min="6406" max="6406" width="9.7109375" style="2" customWidth="1"/>
    <col min="6407" max="6407" width="9.5703125" style="2" customWidth="1"/>
    <col min="6408" max="6408" width="11.85546875" style="2" customWidth="1"/>
    <col min="6409" max="6409" width="9.140625" style="2" customWidth="1"/>
    <col min="6410" max="6410" width="52.42578125" style="2" customWidth="1"/>
    <col min="6411" max="6411" width="21.7109375" style="2" customWidth="1"/>
    <col min="6412" max="6412" width="18.140625" style="2" customWidth="1"/>
    <col min="6413" max="6413" width="15.5703125" style="2" customWidth="1"/>
    <col min="6414" max="6661" width="9.140625" style="2"/>
    <col min="6662" max="6662" width="9.7109375" style="2" customWidth="1"/>
    <col min="6663" max="6663" width="9.5703125" style="2" customWidth="1"/>
    <col min="6664" max="6664" width="11.85546875" style="2" customWidth="1"/>
    <col min="6665" max="6665" width="9.140625" style="2" customWidth="1"/>
    <col min="6666" max="6666" width="52.42578125" style="2" customWidth="1"/>
    <col min="6667" max="6667" width="21.7109375" style="2" customWidth="1"/>
    <col min="6668" max="6668" width="18.140625" style="2" customWidth="1"/>
    <col min="6669" max="6669" width="15.5703125" style="2" customWidth="1"/>
    <col min="6670" max="6917" width="9.140625" style="2"/>
    <col min="6918" max="6918" width="9.7109375" style="2" customWidth="1"/>
    <col min="6919" max="6919" width="9.5703125" style="2" customWidth="1"/>
    <col min="6920" max="6920" width="11.85546875" style="2" customWidth="1"/>
    <col min="6921" max="6921" width="9.140625" style="2" customWidth="1"/>
    <col min="6922" max="6922" width="52.42578125" style="2" customWidth="1"/>
    <col min="6923" max="6923" width="21.7109375" style="2" customWidth="1"/>
    <col min="6924" max="6924" width="18.140625" style="2" customWidth="1"/>
    <col min="6925" max="6925" width="15.5703125" style="2" customWidth="1"/>
    <col min="6926" max="7173" width="9.140625" style="2"/>
    <col min="7174" max="7174" width="9.7109375" style="2" customWidth="1"/>
    <col min="7175" max="7175" width="9.5703125" style="2" customWidth="1"/>
    <col min="7176" max="7176" width="11.85546875" style="2" customWidth="1"/>
    <col min="7177" max="7177" width="9.140625" style="2" customWidth="1"/>
    <col min="7178" max="7178" width="52.42578125" style="2" customWidth="1"/>
    <col min="7179" max="7179" width="21.7109375" style="2" customWidth="1"/>
    <col min="7180" max="7180" width="18.140625" style="2" customWidth="1"/>
    <col min="7181" max="7181" width="15.5703125" style="2" customWidth="1"/>
    <col min="7182" max="7429" width="9.140625" style="2"/>
    <col min="7430" max="7430" width="9.7109375" style="2" customWidth="1"/>
    <col min="7431" max="7431" width="9.5703125" style="2" customWidth="1"/>
    <col min="7432" max="7432" width="11.85546875" style="2" customWidth="1"/>
    <col min="7433" max="7433" width="9.140625" style="2" customWidth="1"/>
    <col min="7434" max="7434" width="52.42578125" style="2" customWidth="1"/>
    <col min="7435" max="7435" width="21.7109375" style="2" customWidth="1"/>
    <col min="7436" max="7436" width="18.140625" style="2" customWidth="1"/>
    <col min="7437" max="7437" width="15.5703125" style="2" customWidth="1"/>
    <col min="7438" max="7685" width="9.140625" style="2"/>
    <col min="7686" max="7686" width="9.7109375" style="2" customWidth="1"/>
    <col min="7687" max="7687" width="9.5703125" style="2" customWidth="1"/>
    <col min="7688" max="7688" width="11.85546875" style="2" customWidth="1"/>
    <col min="7689" max="7689" width="9.140625" style="2" customWidth="1"/>
    <col min="7690" max="7690" width="52.42578125" style="2" customWidth="1"/>
    <col min="7691" max="7691" width="21.7109375" style="2" customWidth="1"/>
    <col min="7692" max="7692" width="18.140625" style="2" customWidth="1"/>
    <col min="7693" max="7693" width="15.5703125" style="2" customWidth="1"/>
    <col min="7694" max="7941" width="9.140625" style="2"/>
    <col min="7942" max="7942" width="9.7109375" style="2" customWidth="1"/>
    <col min="7943" max="7943" width="9.5703125" style="2" customWidth="1"/>
    <col min="7944" max="7944" width="11.85546875" style="2" customWidth="1"/>
    <col min="7945" max="7945" width="9.140625" style="2" customWidth="1"/>
    <col min="7946" max="7946" width="52.42578125" style="2" customWidth="1"/>
    <col min="7947" max="7947" width="21.7109375" style="2" customWidth="1"/>
    <col min="7948" max="7948" width="18.140625" style="2" customWidth="1"/>
    <col min="7949" max="7949" width="15.5703125" style="2" customWidth="1"/>
    <col min="7950" max="8197" width="9.140625" style="2"/>
    <col min="8198" max="8198" width="9.7109375" style="2" customWidth="1"/>
    <col min="8199" max="8199" width="9.5703125" style="2" customWidth="1"/>
    <col min="8200" max="8200" width="11.85546875" style="2" customWidth="1"/>
    <col min="8201" max="8201" width="9.140625" style="2" customWidth="1"/>
    <col min="8202" max="8202" width="52.42578125" style="2" customWidth="1"/>
    <col min="8203" max="8203" width="21.7109375" style="2" customWidth="1"/>
    <col min="8204" max="8204" width="18.140625" style="2" customWidth="1"/>
    <col min="8205" max="8205" width="15.5703125" style="2" customWidth="1"/>
    <col min="8206" max="8453" width="9.140625" style="2"/>
    <col min="8454" max="8454" width="9.7109375" style="2" customWidth="1"/>
    <col min="8455" max="8455" width="9.5703125" style="2" customWidth="1"/>
    <col min="8456" max="8456" width="11.85546875" style="2" customWidth="1"/>
    <col min="8457" max="8457" width="9.140625" style="2" customWidth="1"/>
    <col min="8458" max="8458" width="52.42578125" style="2" customWidth="1"/>
    <col min="8459" max="8459" width="21.7109375" style="2" customWidth="1"/>
    <col min="8460" max="8460" width="18.140625" style="2" customWidth="1"/>
    <col min="8461" max="8461" width="15.5703125" style="2" customWidth="1"/>
    <col min="8462" max="8709" width="9.140625" style="2"/>
    <col min="8710" max="8710" width="9.7109375" style="2" customWidth="1"/>
    <col min="8711" max="8711" width="9.5703125" style="2" customWidth="1"/>
    <col min="8712" max="8712" width="11.85546875" style="2" customWidth="1"/>
    <col min="8713" max="8713" width="9.140625" style="2" customWidth="1"/>
    <col min="8714" max="8714" width="52.42578125" style="2" customWidth="1"/>
    <col min="8715" max="8715" width="21.7109375" style="2" customWidth="1"/>
    <col min="8716" max="8716" width="18.140625" style="2" customWidth="1"/>
    <col min="8717" max="8717" width="15.5703125" style="2" customWidth="1"/>
    <col min="8718" max="8965" width="9.140625" style="2"/>
    <col min="8966" max="8966" width="9.7109375" style="2" customWidth="1"/>
    <col min="8967" max="8967" width="9.5703125" style="2" customWidth="1"/>
    <col min="8968" max="8968" width="11.85546875" style="2" customWidth="1"/>
    <col min="8969" max="8969" width="9.140625" style="2" customWidth="1"/>
    <col min="8970" max="8970" width="52.42578125" style="2" customWidth="1"/>
    <col min="8971" max="8971" width="21.7109375" style="2" customWidth="1"/>
    <col min="8972" max="8972" width="18.140625" style="2" customWidth="1"/>
    <col min="8973" max="8973" width="15.5703125" style="2" customWidth="1"/>
    <col min="8974" max="9221" width="9.140625" style="2"/>
    <col min="9222" max="9222" width="9.7109375" style="2" customWidth="1"/>
    <col min="9223" max="9223" width="9.5703125" style="2" customWidth="1"/>
    <col min="9224" max="9224" width="11.85546875" style="2" customWidth="1"/>
    <col min="9225" max="9225" width="9.140625" style="2" customWidth="1"/>
    <col min="9226" max="9226" width="52.42578125" style="2" customWidth="1"/>
    <col min="9227" max="9227" width="21.7109375" style="2" customWidth="1"/>
    <col min="9228" max="9228" width="18.140625" style="2" customWidth="1"/>
    <col min="9229" max="9229" width="15.5703125" style="2" customWidth="1"/>
    <col min="9230" max="9477" width="9.140625" style="2"/>
    <col min="9478" max="9478" width="9.7109375" style="2" customWidth="1"/>
    <col min="9479" max="9479" width="9.5703125" style="2" customWidth="1"/>
    <col min="9480" max="9480" width="11.85546875" style="2" customWidth="1"/>
    <col min="9481" max="9481" width="9.140625" style="2" customWidth="1"/>
    <col min="9482" max="9482" width="52.42578125" style="2" customWidth="1"/>
    <col min="9483" max="9483" width="21.7109375" style="2" customWidth="1"/>
    <col min="9484" max="9484" width="18.140625" style="2" customWidth="1"/>
    <col min="9485" max="9485" width="15.5703125" style="2" customWidth="1"/>
    <col min="9486" max="9733" width="9.140625" style="2"/>
    <col min="9734" max="9734" width="9.7109375" style="2" customWidth="1"/>
    <col min="9735" max="9735" width="9.5703125" style="2" customWidth="1"/>
    <col min="9736" max="9736" width="11.85546875" style="2" customWidth="1"/>
    <col min="9737" max="9737" width="9.140625" style="2" customWidth="1"/>
    <col min="9738" max="9738" width="52.42578125" style="2" customWidth="1"/>
    <col min="9739" max="9739" width="21.7109375" style="2" customWidth="1"/>
    <col min="9740" max="9740" width="18.140625" style="2" customWidth="1"/>
    <col min="9741" max="9741" width="15.5703125" style="2" customWidth="1"/>
    <col min="9742" max="9989" width="9.140625" style="2"/>
    <col min="9990" max="9990" width="9.7109375" style="2" customWidth="1"/>
    <col min="9991" max="9991" width="9.5703125" style="2" customWidth="1"/>
    <col min="9992" max="9992" width="11.85546875" style="2" customWidth="1"/>
    <col min="9993" max="9993" width="9.140625" style="2" customWidth="1"/>
    <col min="9994" max="9994" width="52.42578125" style="2" customWidth="1"/>
    <col min="9995" max="9995" width="21.7109375" style="2" customWidth="1"/>
    <col min="9996" max="9996" width="18.140625" style="2" customWidth="1"/>
    <col min="9997" max="9997" width="15.5703125" style="2" customWidth="1"/>
    <col min="9998" max="10245" width="9.140625" style="2"/>
    <col min="10246" max="10246" width="9.7109375" style="2" customWidth="1"/>
    <col min="10247" max="10247" width="9.5703125" style="2" customWidth="1"/>
    <col min="10248" max="10248" width="11.85546875" style="2" customWidth="1"/>
    <col min="10249" max="10249" width="9.140625" style="2" customWidth="1"/>
    <col min="10250" max="10250" width="52.42578125" style="2" customWidth="1"/>
    <col min="10251" max="10251" width="21.7109375" style="2" customWidth="1"/>
    <col min="10252" max="10252" width="18.140625" style="2" customWidth="1"/>
    <col min="10253" max="10253" width="15.5703125" style="2" customWidth="1"/>
    <col min="10254" max="10501" width="9.140625" style="2"/>
    <col min="10502" max="10502" width="9.7109375" style="2" customWidth="1"/>
    <col min="10503" max="10503" width="9.5703125" style="2" customWidth="1"/>
    <col min="10504" max="10504" width="11.85546875" style="2" customWidth="1"/>
    <col min="10505" max="10505" width="9.140625" style="2" customWidth="1"/>
    <col min="10506" max="10506" width="52.42578125" style="2" customWidth="1"/>
    <col min="10507" max="10507" width="21.7109375" style="2" customWidth="1"/>
    <col min="10508" max="10508" width="18.140625" style="2" customWidth="1"/>
    <col min="10509" max="10509" width="15.5703125" style="2" customWidth="1"/>
    <col min="10510" max="10757" width="9.140625" style="2"/>
    <col min="10758" max="10758" width="9.7109375" style="2" customWidth="1"/>
    <col min="10759" max="10759" width="9.5703125" style="2" customWidth="1"/>
    <col min="10760" max="10760" width="11.85546875" style="2" customWidth="1"/>
    <col min="10761" max="10761" width="9.140625" style="2" customWidth="1"/>
    <col min="10762" max="10762" width="52.42578125" style="2" customWidth="1"/>
    <col min="10763" max="10763" width="21.7109375" style="2" customWidth="1"/>
    <col min="10764" max="10764" width="18.140625" style="2" customWidth="1"/>
    <col min="10765" max="10765" width="15.5703125" style="2" customWidth="1"/>
    <col min="10766" max="11013" width="9.140625" style="2"/>
    <col min="11014" max="11014" width="9.7109375" style="2" customWidth="1"/>
    <col min="11015" max="11015" width="9.5703125" style="2" customWidth="1"/>
    <col min="11016" max="11016" width="11.85546875" style="2" customWidth="1"/>
    <col min="11017" max="11017" width="9.140625" style="2" customWidth="1"/>
    <col min="11018" max="11018" width="52.42578125" style="2" customWidth="1"/>
    <col min="11019" max="11019" width="21.7109375" style="2" customWidth="1"/>
    <col min="11020" max="11020" width="18.140625" style="2" customWidth="1"/>
    <col min="11021" max="11021" width="15.5703125" style="2" customWidth="1"/>
    <col min="11022" max="11269" width="9.140625" style="2"/>
    <col min="11270" max="11270" width="9.7109375" style="2" customWidth="1"/>
    <col min="11271" max="11271" width="9.5703125" style="2" customWidth="1"/>
    <col min="11272" max="11272" width="11.85546875" style="2" customWidth="1"/>
    <col min="11273" max="11273" width="9.140625" style="2" customWidth="1"/>
    <col min="11274" max="11274" width="52.42578125" style="2" customWidth="1"/>
    <col min="11275" max="11275" width="21.7109375" style="2" customWidth="1"/>
    <col min="11276" max="11276" width="18.140625" style="2" customWidth="1"/>
    <col min="11277" max="11277" width="15.5703125" style="2" customWidth="1"/>
    <col min="11278" max="11525" width="9.140625" style="2"/>
    <col min="11526" max="11526" width="9.7109375" style="2" customWidth="1"/>
    <col min="11527" max="11527" width="9.5703125" style="2" customWidth="1"/>
    <col min="11528" max="11528" width="11.85546875" style="2" customWidth="1"/>
    <col min="11529" max="11529" width="9.140625" style="2" customWidth="1"/>
    <col min="11530" max="11530" width="52.42578125" style="2" customWidth="1"/>
    <col min="11531" max="11531" width="21.7109375" style="2" customWidth="1"/>
    <col min="11532" max="11532" width="18.140625" style="2" customWidth="1"/>
    <col min="11533" max="11533" width="15.5703125" style="2" customWidth="1"/>
    <col min="11534" max="11781" width="9.140625" style="2"/>
    <col min="11782" max="11782" width="9.7109375" style="2" customWidth="1"/>
    <col min="11783" max="11783" width="9.5703125" style="2" customWidth="1"/>
    <col min="11784" max="11784" width="11.85546875" style="2" customWidth="1"/>
    <col min="11785" max="11785" width="9.140625" style="2" customWidth="1"/>
    <col min="11786" max="11786" width="52.42578125" style="2" customWidth="1"/>
    <col min="11787" max="11787" width="21.7109375" style="2" customWidth="1"/>
    <col min="11788" max="11788" width="18.140625" style="2" customWidth="1"/>
    <col min="11789" max="11789" width="15.5703125" style="2" customWidth="1"/>
    <col min="11790" max="12037" width="9.140625" style="2"/>
    <col min="12038" max="12038" width="9.7109375" style="2" customWidth="1"/>
    <col min="12039" max="12039" width="9.5703125" style="2" customWidth="1"/>
    <col min="12040" max="12040" width="11.85546875" style="2" customWidth="1"/>
    <col min="12041" max="12041" width="9.140625" style="2" customWidth="1"/>
    <col min="12042" max="12042" width="52.42578125" style="2" customWidth="1"/>
    <col min="12043" max="12043" width="21.7109375" style="2" customWidth="1"/>
    <col min="12044" max="12044" width="18.140625" style="2" customWidth="1"/>
    <col min="12045" max="12045" width="15.5703125" style="2" customWidth="1"/>
    <col min="12046" max="12293" width="9.140625" style="2"/>
    <col min="12294" max="12294" width="9.7109375" style="2" customWidth="1"/>
    <col min="12295" max="12295" width="9.5703125" style="2" customWidth="1"/>
    <col min="12296" max="12296" width="11.85546875" style="2" customWidth="1"/>
    <col min="12297" max="12297" width="9.140625" style="2" customWidth="1"/>
    <col min="12298" max="12298" width="52.42578125" style="2" customWidth="1"/>
    <col min="12299" max="12299" width="21.7109375" style="2" customWidth="1"/>
    <col min="12300" max="12300" width="18.140625" style="2" customWidth="1"/>
    <col min="12301" max="12301" width="15.5703125" style="2" customWidth="1"/>
    <col min="12302" max="12549" width="9.140625" style="2"/>
    <col min="12550" max="12550" width="9.7109375" style="2" customWidth="1"/>
    <col min="12551" max="12551" width="9.5703125" style="2" customWidth="1"/>
    <col min="12552" max="12552" width="11.85546875" style="2" customWidth="1"/>
    <col min="12553" max="12553" width="9.140625" style="2" customWidth="1"/>
    <col min="12554" max="12554" width="52.42578125" style="2" customWidth="1"/>
    <col min="12555" max="12555" width="21.7109375" style="2" customWidth="1"/>
    <col min="12556" max="12556" width="18.140625" style="2" customWidth="1"/>
    <col min="12557" max="12557" width="15.5703125" style="2" customWidth="1"/>
    <col min="12558" max="12805" width="9.140625" style="2"/>
    <col min="12806" max="12806" width="9.7109375" style="2" customWidth="1"/>
    <col min="12807" max="12807" width="9.5703125" style="2" customWidth="1"/>
    <col min="12808" max="12808" width="11.85546875" style="2" customWidth="1"/>
    <col min="12809" max="12809" width="9.140625" style="2" customWidth="1"/>
    <col min="12810" max="12810" width="52.42578125" style="2" customWidth="1"/>
    <col min="12811" max="12811" width="21.7109375" style="2" customWidth="1"/>
    <col min="12812" max="12812" width="18.140625" style="2" customWidth="1"/>
    <col min="12813" max="12813" width="15.5703125" style="2" customWidth="1"/>
    <col min="12814" max="13061" width="9.140625" style="2"/>
    <col min="13062" max="13062" width="9.7109375" style="2" customWidth="1"/>
    <col min="13063" max="13063" width="9.5703125" style="2" customWidth="1"/>
    <col min="13064" max="13064" width="11.85546875" style="2" customWidth="1"/>
    <col min="13065" max="13065" width="9.140625" style="2" customWidth="1"/>
    <col min="13066" max="13066" width="52.42578125" style="2" customWidth="1"/>
    <col min="13067" max="13067" width="21.7109375" style="2" customWidth="1"/>
    <col min="13068" max="13068" width="18.140625" style="2" customWidth="1"/>
    <col min="13069" max="13069" width="15.5703125" style="2" customWidth="1"/>
    <col min="13070" max="13317" width="9.140625" style="2"/>
    <col min="13318" max="13318" width="9.7109375" style="2" customWidth="1"/>
    <col min="13319" max="13319" width="9.5703125" style="2" customWidth="1"/>
    <col min="13320" max="13320" width="11.85546875" style="2" customWidth="1"/>
    <col min="13321" max="13321" width="9.140625" style="2" customWidth="1"/>
    <col min="13322" max="13322" width="52.42578125" style="2" customWidth="1"/>
    <col min="13323" max="13323" width="21.7109375" style="2" customWidth="1"/>
    <col min="13324" max="13324" width="18.140625" style="2" customWidth="1"/>
    <col min="13325" max="13325" width="15.5703125" style="2" customWidth="1"/>
    <col min="13326" max="13573" width="9.140625" style="2"/>
    <col min="13574" max="13574" width="9.7109375" style="2" customWidth="1"/>
    <col min="13575" max="13575" width="9.5703125" style="2" customWidth="1"/>
    <col min="13576" max="13576" width="11.85546875" style="2" customWidth="1"/>
    <col min="13577" max="13577" width="9.140625" style="2" customWidth="1"/>
    <col min="13578" max="13578" width="52.42578125" style="2" customWidth="1"/>
    <col min="13579" max="13579" width="21.7109375" style="2" customWidth="1"/>
    <col min="13580" max="13580" width="18.140625" style="2" customWidth="1"/>
    <col min="13581" max="13581" width="15.5703125" style="2" customWidth="1"/>
    <col min="13582" max="13829" width="9.140625" style="2"/>
    <col min="13830" max="13830" width="9.7109375" style="2" customWidth="1"/>
    <col min="13831" max="13831" width="9.5703125" style="2" customWidth="1"/>
    <col min="13832" max="13832" width="11.85546875" style="2" customWidth="1"/>
    <col min="13833" max="13833" width="9.140625" style="2" customWidth="1"/>
    <col min="13834" max="13834" width="52.42578125" style="2" customWidth="1"/>
    <col min="13835" max="13835" width="21.7109375" style="2" customWidth="1"/>
    <col min="13836" max="13836" width="18.140625" style="2" customWidth="1"/>
    <col min="13837" max="13837" width="15.5703125" style="2" customWidth="1"/>
    <col min="13838" max="14085" width="9.140625" style="2"/>
    <col min="14086" max="14086" width="9.7109375" style="2" customWidth="1"/>
    <col min="14087" max="14087" width="9.5703125" style="2" customWidth="1"/>
    <col min="14088" max="14088" width="11.85546875" style="2" customWidth="1"/>
    <col min="14089" max="14089" width="9.140625" style="2" customWidth="1"/>
    <col min="14090" max="14090" width="52.42578125" style="2" customWidth="1"/>
    <col min="14091" max="14091" width="21.7109375" style="2" customWidth="1"/>
    <col min="14092" max="14092" width="18.140625" style="2" customWidth="1"/>
    <col min="14093" max="14093" width="15.5703125" style="2" customWidth="1"/>
    <col min="14094" max="14341" width="9.140625" style="2"/>
    <col min="14342" max="14342" width="9.7109375" style="2" customWidth="1"/>
    <col min="14343" max="14343" width="9.5703125" style="2" customWidth="1"/>
    <col min="14344" max="14344" width="11.85546875" style="2" customWidth="1"/>
    <col min="14345" max="14345" width="9.140625" style="2" customWidth="1"/>
    <col min="14346" max="14346" width="52.42578125" style="2" customWidth="1"/>
    <col min="14347" max="14347" width="21.7109375" style="2" customWidth="1"/>
    <col min="14348" max="14348" width="18.140625" style="2" customWidth="1"/>
    <col min="14349" max="14349" width="15.5703125" style="2" customWidth="1"/>
    <col min="14350" max="14597" width="9.140625" style="2"/>
    <col min="14598" max="14598" width="9.7109375" style="2" customWidth="1"/>
    <col min="14599" max="14599" width="9.5703125" style="2" customWidth="1"/>
    <col min="14600" max="14600" width="11.85546875" style="2" customWidth="1"/>
    <col min="14601" max="14601" width="9.140625" style="2" customWidth="1"/>
    <col min="14602" max="14602" width="52.42578125" style="2" customWidth="1"/>
    <col min="14603" max="14603" width="21.7109375" style="2" customWidth="1"/>
    <col min="14604" max="14604" width="18.140625" style="2" customWidth="1"/>
    <col min="14605" max="14605" width="15.5703125" style="2" customWidth="1"/>
    <col min="14606" max="14853" width="9.140625" style="2"/>
    <col min="14854" max="14854" width="9.7109375" style="2" customWidth="1"/>
    <col min="14855" max="14855" width="9.5703125" style="2" customWidth="1"/>
    <col min="14856" max="14856" width="11.85546875" style="2" customWidth="1"/>
    <col min="14857" max="14857" width="9.140625" style="2" customWidth="1"/>
    <col min="14858" max="14858" width="52.42578125" style="2" customWidth="1"/>
    <col min="14859" max="14859" width="21.7109375" style="2" customWidth="1"/>
    <col min="14860" max="14860" width="18.140625" style="2" customWidth="1"/>
    <col min="14861" max="14861" width="15.5703125" style="2" customWidth="1"/>
    <col min="14862" max="15109" width="9.140625" style="2"/>
    <col min="15110" max="15110" width="9.7109375" style="2" customWidth="1"/>
    <col min="15111" max="15111" width="9.5703125" style="2" customWidth="1"/>
    <col min="15112" max="15112" width="11.85546875" style="2" customWidth="1"/>
    <col min="15113" max="15113" width="9.140625" style="2" customWidth="1"/>
    <col min="15114" max="15114" width="52.42578125" style="2" customWidth="1"/>
    <col min="15115" max="15115" width="21.7109375" style="2" customWidth="1"/>
    <col min="15116" max="15116" width="18.140625" style="2" customWidth="1"/>
    <col min="15117" max="15117" width="15.5703125" style="2" customWidth="1"/>
    <col min="15118" max="15365" width="9.140625" style="2"/>
    <col min="15366" max="15366" width="9.7109375" style="2" customWidth="1"/>
    <col min="15367" max="15367" width="9.5703125" style="2" customWidth="1"/>
    <col min="15368" max="15368" width="11.85546875" style="2" customWidth="1"/>
    <col min="15369" max="15369" width="9.140625" style="2" customWidth="1"/>
    <col min="15370" max="15370" width="52.42578125" style="2" customWidth="1"/>
    <col min="15371" max="15371" width="21.7109375" style="2" customWidth="1"/>
    <col min="15372" max="15372" width="18.140625" style="2" customWidth="1"/>
    <col min="15373" max="15373" width="15.5703125" style="2" customWidth="1"/>
    <col min="15374" max="15621" width="9.140625" style="2"/>
    <col min="15622" max="15622" width="9.7109375" style="2" customWidth="1"/>
    <col min="15623" max="15623" width="9.5703125" style="2" customWidth="1"/>
    <col min="15624" max="15624" width="11.85546875" style="2" customWidth="1"/>
    <col min="15625" max="15625" width="9.140625" style="2" customWidth="1"/>
    <col min="15626" max="15626" width="52.42578125" style="2" customWidth="1"/>
    <col min="15627" max="15627" width="21.7109375" style="2" customWidth="1"/>
    <col min="15628" max="15628" width="18.140625" style="2" customWidth="1"/>
    <col min="15629" max="15629" width="15.5703125" style="2" customWidth="1"/>
    <col min="15630" max="15877" width="9.140625" style="2"/>
    <col min="15878" max="15878" width="9.7109375" style="2" customWidth="1"/>
    <col min="15879" max="15879" width="9.5703125" style="2" customWidth="1"/>
    <col min="15880" max="15880" width="11.85546875" style="2" customWidth="1"/>
    <col min="15881" max="15881" width="9.140625" style="2" customWidth="1"/>
    <col min="15882" max="15882" width="52.42578125" style="2" customWidth="1"/>
    <col min="15883" max="15883" width="21.7109375" style="2" customWidth="1"/>
    <col min="15884" max="15884" width="18.140625" style="2" customWidth="1"/>
    <col min="15885" max="15885" width="15.5703125" style="2" customWidth="1"/>
    <col min="15886" max="16133" width="9.140625" style="2"/>
    <col min="16134" max="16134" width="9.7109375" style="2" customWidth="1"/>
    <col min="16135" max="16135" width="9.5703125" style="2" customWidth="1"/>
    <col min="16136" max="16136" width="11.85546875" style="2" customWidth="1"/>
    <col min="16137" max="16137" width="9.140625" style="2" customWidth="1"/>
    <col min="16138" max="16138" width="52.42578125" style="2" customWidth="1"/>
    <col min="16139" max="16139" width="21.7109375" style="2" customWidth="1"/>
    <col min="16140" max="16140" width="18.140625" style="2" customWidth="1"/>
    <col min="16141" max="16141" width="15.5703125" style="2" customWidth="1"/>
    <col min="16142" max="16384" width="9.140625" style="2"/>
  </cols>
  <sheetData>
    <row r="2" spans="4:11" ht="64.5" customHeight="1">
      <c r="J2" s="47" t="s">
        <v>75</v>
      </c>
      <c r="K2" s="47"/>
    </row>
    <row r="3" spans="4:11" ht="58.5" customHeight="1">
      <c r="D3" s="1"/>
      <c r="E3" s="53" t="s">
        <v>74</v>
      </c>
      <c r="F3" s="53"/>
      <c r="G3" s="53"/>
      <c r="H3" s="53"/>
      <c r="I3" s="53"/>
      <c r="J3" s="53"/>
      <c r="K3" s="53"/>
    </row>
    <row r="4" spans="4:11" ht="18">
      <c r="D4" s="1"/>
      <c r="E4" s="3"/>
      <c r="F4" s="3"/>
      <c r="G4" s="3"/>
      <c r="H4" s="3"/>
      <c r="I4" s="30"/>
      <c r="J4" s="30"/>
      <c r="K4" s="3"/>
    </row>
    <row r="5" spans="4:11" ht="25.5" customHeight="1">
      <c r="D5" s="54"/>
      <c r="E5" s="55"/>
      <c r="F5" s="55"/>
      <c r="G5" s="55"/>
      <c r="H5" s="55"/>
      <c r="I5" s="55"/>
      <c r="J5" s="55"/>
      <c r="K5" s="55"/>
    </row>
    <row r="6" spans="4:11">
      <c r="D6" s="1"/>
      <c r="E6" s="1"/>
      <c r="F6" s="1"/>
      <c r="G6" s="1"/>
      <c r="H6" s="1"/>
      <c r="I6" s="1"/>
      <c r="J6" s="1"/>
      <c r="K6" s="1"/>
    </row>
    <row r="7" spans="4:11" ht="31.5" customHeight="1">
      <c r="D7" s="4" t="s">
        <v>5</v>
      </c>
      <c r="E7" s="4" t="s">
        <v>0</v>
      </c>
      <c r="F7" s="4" t="s">
        <v>1</v>
      </c>
      <c r="G7" s="5" t="s">
        <v>2</v>
      </c>
      <c r="H7" s="6" t="s">
        <v>6</v>
      </c>
      <c r="I7" s="6" t="s">
        <v>7</v>
      </c>
      <c r="J7" s="6" t="s">
        <v>46</v>
      </c>
      <c r="K7" s="6" t="s">
        <v>47</v>
      </c>
    </row>
    <row r="8" spans="4:11">
      <c r="D8" s="7">
        <v>1</v>
      </c>
      <c r="E8" s="7">
        <v>2</v>
      </c>
      <c r="F8" s="7">
        <v>3</v>
      </c>
      <c r="G8" s="8">
        <v>4</v>
      </c>
      <c r="H8" s="7">
        <v>5</v>
      </c>
      <c r="I8" s="7">
        <v>6</v>
      </c>
      <c r="J8" s="7">
        <v>7</v>
      </c>
      <c r="K8" s="7">
        <v>8</v>
      </c>
    </row>
    <row r="9" spans="4:11" ht="86.25" customHeight="1">
      <c r="D9" s="9">
        <v>1</v>
      </c>
      <c r="E9" s="10" t="s">
        <v>8</v>
      </c>
      <c r="F9" s="10" t="s">
        <v>9</v>
      </c>
      <c r="G9" s="9">
        <v>6300</v>
      </c>
      <c r="H9" s="11" t="s">
        <v>10</v>
      </c>
      <c r="I9" s="12">
        <v>200000</v>
      </c>
      <c r="J9" s="38">
        <v>0</v>
      </c>
      <c r="K9" s="36">
        <f>J9/I9</f>
        <v>0</v>
      </c>
    </row>
    <row r="10" spans="4:11" ht="93" customHeight="1">
      <c r="D10" s="9">
        <v>2</v>
      </c>
      <c r="E10" s="10" t="s">
        <v>11</v>
      </c>
      <c r="F10" s="10" t="s">
        <v>12</v>
      </c>
      <c r="G10" s="9">
        <v>2710</v>
      </c>
      <c r="H10" s="11" t="s">
        <v>13</v>
      </c>
      <c r="I10" s="12">
        <v>7000</v>
      </c>
      <c r="J10" s="38">
        <v>7000</v>
      </c>
      <c r="K10" s="36">
        <f t="shared" ref="K10:K26" si="0">J10/I10</f>
        <v>1</v>
      </c>
    </row>
    <row r="11" spans="4:11" ht="86.25" customHeight="1">
      <c r="D11" s="9">
        <v>3</v>
      </c>
      <c r="E11" s="10" t="s">
        <v>11</v>
      </c>
      <c r="F11" s="10" t="s">
        <v>14</v>
      </c>
      <c r="G11" s="9">
        <v>2710</v>
      </c>
      <c r="H11" s="11" t="s">
        <v>15</v>
      </c>
      <c r="I11" s="12">
        <v>25000</v>
      </c>
      <c r="J11" s="38">
        <v>15000</v>
      </c>
      <c r="K11" s="36">
        <f t="shared" si="0"/>
        <v>0.6</v>
      </c>
    </row>
    <row r="12" spans="4:11" ht="53.25" customHeight="1">
      <c r="D12" s="9">
        <v>4</v>
      </c>
      <c r="E12" s="10" t="s">
        <v>16</v>
      </c>
      <c r="F12" s="10" t="s">
        <v>17</v>
      </c>
      <c r="G12" s="9">
        <v>2320</v>
      </c>
      <c r="H12" s="11" t="s">
        <v>18</v>
      </c>
      <c r="I12" s="12">
        <v>24500</v>
      </c>
      <c r="J12" s="38">
        <v>720</v>
      </c>
      <c r="K12" s="36">
        <f t="shared" si="0"/>
        <v>2.9387755102040815E-2</v>
      </c>
    </row>
    <row r="13" spans="4:11" ht="60" customHeight="1">
      <c r="D13" s="9">
        <v>5</v>
      </c>
      <c r="E13" s="10" t="s">
        <v>16</v>
      </c>
      <c r="F13" s="10" t="s">
        <v>17</v>
      </c>
      <c r="G13" s="9">
        <v>2330</v>
      </c>
      <c r="H13" s="11" t="s">
        <v>19</v>
      </c>
      <c r="I13" s="12">
        <v>111350</v>
      </c>
      <c r="J13" s="38">
        <v>64340</v>
      </c>
      <c r="K13" s="36">
        <f t="shared" si="0"/>
        <v>0.57781769196228105</v>
      </c>
    </row>
    <row r="14" spans="4:11" ht="78.75" customHeight="1">
      <c r="D14" s="9">
        <v>6</v>
      </c>
      <c r="E14" s="10" t="s">
        <v>20</v>
      </c>
      <c r="F14" s="10" t="s">
        <v>21</v>
      </c>
      <c r="G14" s="9">
        <v>2320</v>
      </c>
      <c r="H14" s="11" t="s">
        <v>22</v>
      </c>
      <c r="I14" s="12">
        <v>1650000</v>
      </c>
      <c r="J14" s="38">
        <v>712371.41</v>
      </c>
      <c r="K14" s="36">
        <f t="shared" si="0"/>
        <v>0.43174024848484849</v>
      </c>
    </row>
    <row r="15" spans="4:11" ht="60.75" customHeight="1">
      <c r="D15" s="9">
        <v>7</v>
      </c>
      <c r="E15" s="10" t="s">
        <v>20</v>
      </c>
      <c r="F15" s="10" t="s">
        <v>23</v>
      </c>
      <c r="G15" s="9">
        <v>2320</v>
      </c>
      <c r="H15" s="11" t="s">
        <v>24</v>
      </c>
      <c r="I15" s="12">
        <v>400000</v>
      </c>
      <c r="J15" s="38">
        <v>136970.93</v>
      </c>
      <c r="K15" s="36">
        <f t="shared" si="0"/>
        <v>0.342427325</v>
      </c>
    </row>
    <row r="16" spans="4:11" ht="87" customHeight="1">
      <c r="D16" s="9">
        <v>8</v>
      </c>
      <c r="E16" s="10" t="s">
        <v>25</v>
      </c>
      <c r="F16" s="10" t="s">
        <v>26</v>
      </c>
      <c r="G16" s="9">
        <v>2710</v>
      </c>
      <c r="H16" s="11" t="s">
        <v>27</v>
      </c>
      <c r="I16" s="12">
        <v>20000</v>
      </c>
      <c r="J16" s="38">
        <v>0</v>
      </c>
      <c r="K16" s="36">
        <f t="shared" si="0"/>
        <v>0</v>
      </c>
    </row>
    <row r="17" spans="4:11" ht="66.75" customHeight="1">
      <c r="D17" s="9">
        <v>9</v>
      </c>
      <c r="E17" s="10" t="s">
        <v>25</v>
      </c>
      <c r="F17" s="10" t="s">
        <v>26</v>
      </c>
      <c r="G17" s="9">
        <v>2710</v>
      </c>
      <c r="H17" s="11" t="s">
        <v>28</v>
      </c>
      <c r="I17" s="12">
        <v>5000</v>
      </c>
      <c r="J17" s="38">
        <v>0</v>
      </c>
      <c r="K17" s="36">
        <f t="shared" si="0"/>
        <v>0</v>
      </c>
    </row>
    <row r="18" spans="4:11" ht="64.5" customHeight="1">
      <c r="D18" s="9">
        <v>10</v>
      </c>
      <c r="E18" s="10" t="s">
        <v>25</v>
      </c>
      <c r="F18" s="10" t="s">
        <v>26</v>
      </c>
      <c r="G18" s="9">
        <v>2710</v>
      </c>
      <c r="H18" s="11" t="s">
        <v>29</v>
      </c>
      <c r="I18" s="12">
        <v>25000</v>
      </c>
      <c r="J18" s="38">
        <v>0</v>
      </c>
      <c r="K18" s="36">
        <f t="shared" si="0"/>
        <v>0</v>
      </c>
    </row>
    <row r="19" spans="4:11" ht="72.75" customHeight="1">
      <c r="D19" s="9">
        <v>11</v>
      </c>
      <c r="E19" s="10" t="s">
        <v>25</v>
      </c>
      <c r="F19" s="10" t="s">
        <v>26</v>
      </c>
      <c r="G19" s="9">
        <v>6300</v>
      </c>
      <c r="H19" s="11" t="s">
        <v>30</v>
      </c>
      <c r="I19" s="12">
        <v>20000</v>
      </c>
      <c r="J19" s="38">
        <v>0</v>
      </c>
      <c r="K19" s="36">
        <f t="shared" si="0"/>
        <v>0</v>
      </c>
    </row>
    <row r="20" spans="4:11" ht="76.5" customHeight="1">
      <c r="D20" s="9">
        <v>12</v>
      </c>
      <c r="E20" s="10" t="s">
        <v>31</v>
      </c>
      <c r="F20" s="10" t="s">
        <v>32</v>
      </c>
      <c r="G20" s="9">
        <v>2310</v>
      </c>
      <c r="H20" s="11" t="s">
        <v>33</v>
      </c>
      <c r="I20" s="12">
        <v>90000</v>
      </c>
      <c r="J20" s="38">
        <v>45000</v>
      </c>
      <c r="K20" s="36">
        <f t="shared" si="0"/>
        <v>0.5</v>
      </c>
    </row>
    <row r="21" spans="4:11" ht="60.75" customHeight="1">
      <c r="D21" s="9">
        <v>13</v>
      </c>
      <c r="E21" s="10" t="s">
        <v>43</v>
      </c>
      <c r="F21" s="10" t="s">
        <v>44</v>
      </c>
      <c r="G21" s="9">
        <v>6300</v>
      </c>
      <c r="H21" s="11" t="s">
        <v>36</v>
      </c>
      <c r="I21" s="12">
        <v>100000</v>
      </c>
      <c r="J21" s="38">
        <v>0</v>
      </c>
      <c r="K21" s="36">
        <f t="shared" si="0"/>
        <v>0</v>
      </c>
    </row>
    <row r="22" spans="4:11" ht="74.25" customHeight="1">
      <c r="D22" s="9">
        <v>14</v>
      </c>
      <c r="E22" s="10" t="s">
        <v>34</v>
      </c>
      <c r="F22" s="10" t="s">
        <v>35</v>
      </c>
      <c r="G22" s="9">
        <v>6300</v>
      </c>
      <c r="H22" s="11" t="s">
        <v>37</v>
      </c>
      <c r="I22" s="12">
        <v>200000</v>
      </c>
      <c r="J22" s="38">
        <v>0</v>
      </c>
      <c r="K22" s="36">
        <f t="shared" si="0"/>
        <v>0</v>
      </c>
    </row>
    <row r="23" spans="4:11" ht="72" customHeight="1">
      <c r="D23" s="9">
        <v>15</v>
      </c>
      <c r="E23" s="10" t="s">
        <v>34</v>
      </c>
      <c r="F23" s="10" t="s">
        <v>35</v>
      </c>
      <c r="G23" s="9">
        <v>6300</v>
      </c>
      <c r="H23" s="11" t="s">
        <v>38</v>
      </c>
      <c r="I23" s="12">
        <v>200000</v>
      </c>
      <c r="J23" s="38">
        <v>0</v>
      </c>
      <c r="K23" s="36">
        <f t="shared" si="0"/>
        <v>0</v>
      </c>
    </row>
    <row r="24" spans="4:11" ht="72" customHeight="1">
      <c r="D24" s="9">
        <v>16</v>
      </c>
      <c r="E24" s="9">
        <v>853</v>
      </c>
      <c r="F24" s="9">
        <v>85311</v>
      </c>
      <c r="G24" s="9">
        <v>2570</v>
      </c>
      <c r="H24" s="11" t="s">
        <v>39</v>
      </c>
      <c r="I24" s="12">
        <v>49320</v>
      </c>
      <c r="J24" s="38">
        <v>49320</v>
      </c>
      <c r="K24" s="36">
        <f t="shared" si="0"/>
        <v>1</v>
      </c>
    </row>
    <row r="25" spans="4:11" ht="88.5" customHeight="1">
      <c r="D25" s="9">
        <v>17</v>
      </c>
      <c r="E25" s="9">
        <v>853</v>
      </c>
      <c r="F25" s="9">
        <v>85324</v>
      </c>
      <c r="G25" s="9">
        <v>6300</v>
      </c>
      <c r="H25" s="11" t="s">
        <v>40</v>
      </c>
      <c r="I25" s="12">
        <v>30000</v>
      </c>
      <c r="J25" s="38">
        <v>0</v>
      </c>
      <c r="K25" s="36">
        <f t="shared" si="0"/>
        <v>0</v>
      </c>
    </row>
    <row r="26" spans="4:11" ht="87" customHeight="1">
      <c r="D26" s="9">
        <v>18</v>
      </c>
      <c r="E26" s="9">
        <v>926</v>
      </c>
      <c r="F26" s="9">
        <v>92601</v>
      </c>
      <c r="G26" s="9">
        <v>6300</v>
      </c>
      <c r="H26" s="11" t="s">
        <v>45</v>
      </c>
      <c r="I26" s="12">
        <v>50000</v>
      </c>
      <c r="J26" s="38">
        <v>0</v>
      </c>
      <c r="K26" s="36">
        <f t="shared" si="0"/>
        <v>0</v>
      </c>
    </row>
    <row r="27" spans="4:11" ht="25.5" customHeight="1">
      <c r="D27" s="56" t="s">
        <v>3</v>
      </c>
      <c r="E27" s="57"/>
      <c r="F27" s="57"/>
      <c r="G27" s="57"/>
      <c r="H27" s="58"/>
      <c r="I27" s="13">
        <f>SUM(I9:I26)</f>
        <v>3207170</v>
      </c>
      <c r="J27" s="39">
        <f>SUM(J9:J26)</f>
        <v>1030722.3400000001</v>
      </c>
      <c r="K27" s="37">
        <f>J27/I27</f>
        <v>0.32138063775852233</v>
      </c>
    </row>
    <row r="28" spans="4:11" ht="15">
      <c r="D28" s="1"/>
      <c r="E28" s="1"/>
      <c r="F28" s="1"/>
      <c r="G28" s="1"/>
      <c r="H28" s="14"/>
      <c r="I28" s="14"/>
      <c r="J28" s="14"/>
      <c r="K28" s="1"/>
    </row>
    <row r="29" spans="4:11" ht="15">
      <c r="D29" s="1"/>
      <c r="E29" s="1"/>
      <c r="F29" s="1"/>
      <c r="G29" s="1"/>
      <c r="H29" s="14"/>
      <c r="I29" s="14"/>
      <c r="J29" s="14"/>
      <c r="K29" s="1"/>
    </row>
    <row r="30" spans="4:11" ht="87" customHeight="1">
      <c r="D30" s="1"/>
      <c r="E30" s="1"/>
      <c r="F30" s="1"/>
      <c r="G30" s="1"/>
      <c r="H30" s="1"/>
      <c r="I30" s="1"/>
      <c r="J30" s="48" t="s">
        <v>77</v>
      </c>
      <c r="K30" s="48"/>
    </row>
    <row r="31" spans="4:11" ht="49.5" customHeight="1">
      <c r="D31" s="49" t="s">
        <v>78</v>
      </c>
      <c r="E31" s="59"/>
      <c r="F31" s="59"/>
      <c r="G31" s="59"/>
      <c r="H31" s="59"/>
      <c r="I31" s="59"/>
      <c r="J31" s="59"/>
      <c r="K31" s="59"/>
    </row>
    <row r="32" spans="4:11" ht="18">
      <c r="D32" s="15"/>
      <c r="E32" s="16"/>
      <c r="F32" s="16"/>
      <c r="G32" s="16"/>
      <c r="H32" s="16"/>
      <c r="I32" s="31"/>
      <c r="J32" s="31"/>
      <c r="K32" s="16"/>
    </row>
    <row r="33" spans="4:11" ht="21.75" customHeight="1">
      <c r="D33" s="51"/>
      <c r="E33" s="52"/>
      <c r="F33" s="52"/>
      <c r="G33" s="52"/>
      <c r="H33" s="52"/>
      <c r="I33" s="52"/>
      <c r="J33" s="52"/>
      <c r="K33" s="52"/>
    </row>
    <row r="34" spans="4:11" ht="15">
      <c r="D34" s="17"/>
      <c r="E34" s="17"/>
      <c r="F34" s="17"/>
      <c r="G34" s="17"/>
      <c r="H34" s="17"/>
      <c r="I34" s="17"/>
      <c r="J34" s="17"/>
      <c r="K34" s="18" t="s">
        <v>4</v>
      </c>
    </row>
    <row r="35" spans="4:11" ht="28.5" customHeight="1">
      <c r="D35" s="4" t="s">
        <v>5</v>
      </c>
      <c r="E35" s="4" t="s">
        <v>0</v>
      </c>
      <c r="F35" s="4" t="s">
        <v>1</v>
      </c>
      <c r="G35" s="5" t="s">
        <v>2</v>
      </c>
      <c r="H35" s="6" t="s">
        <v>6</v>
      </c>
      <c r="I35" s="6" t="s">
        <v>7</v>
      </c>
      <c r="J35" s="6" t="s">
        <v>46</v>
      </c>
      <c r="K35" s="6" t="s">
        <v>47</v>
      </c>
    </row>
    <row r="36" spans="4:11">
      <c r="D36" s="7">
        <v>1</v>
      </c>
      <c r="E36" s="7">
        <v>2</v>
      </c>
      <c r="F36" s="7">
        <v>3</v>
      </c>
      <c r="G36" s="8">
        <v>4</v>
      </c>
      <c r="H36" s="7">
        <v>5</v>
      </c>
      <c r="I36" s="7">
        <v>6</v>
      </c>
      <c r="J36" s="7"/>
      <c r="K36" s="7">
        <v>6</v>
      </c>
    </row>
    <row r="37" spans="4:11" ht="87.75" customHeight="1">
      <c r="D37" s="9">
        <v>1</v>
      </c>
      <c r="E37" s="10" t="s">
        <v>8</v>
      </c>
      <c r="F37" s="10" t="s">
        <v>9</v>
      </c>
      <c r="G37" s="9">
        <v>6300</v>
      </c>
      <c r="H37" s="11" t="s">
        <v>41</v>
      </c>
      <c r="I37" s="12">
        <v>200000</v>
      </c>
      <c r="J37" s="38">
        <v>0</v>
      </c>
      <c r="K37" s="40">
        <f>J37/I37</f>
        <v>0</v>
      </c>
    </row>
    <row r="38" spans="4:11" ht="87.75" customHeight="1">
      <c r="D38" s="9">
        <v>2</v>
      </c>
      <c r="E38" s="10" t="s">
        <v>11</v>
      </c>
      <c r="F38" s="10" t="s">
        <v>12</v>
      </c>
      <c r="G38" s="9">
        <v>2710</v>
      </c>
      <c r="H38" s="11" t="s">
        <v>13</v>
      </c>
      <c r="I38" s="12">
        <v>7000</v>
      </c>
      <c r="J38" s="38">
        <v>7000</v>
      </c>
      <c r="K38" s="40">
        <f t="shared" ref="K38:K54" si="1">J38/I38</f>
        <v>1</v>
      </c>
    </row>
    <row r="39" spans="4:11" ht="72" customHeight="1">
      <c r="D39" s="9">
        <v>3</v>
      </c>
      <c r="E39" s="10" t="s">
        <v>11</v>
      </c>
      <c r="F39" s="10" t="s">
        <v>14</v>
      </c>
      <c r="G39" s="9">
        <v>2710</v>
      </c>
      <c r="H39" s="11" t="s">
        <v>15</v>
      </c>
      <c r="I39" s="12">
        <v>25000</v>
      </c>
      <c r="J39" s="38">
        <v>15000</v>
      </c>
      <c r="K39" s="40">
        <f t="shared" si="1"/>
        <v>0.6</v>
      </c>
    </row>
    <row r="40" spans="4:11" ht="65.25" customHeight="1">
      <c r="D40" s="9">
        <v>4</v>
      </c>
      <c r="E40" s="10" t="s">
        <v>16</v>
      </c>
      <c r="F40" s="10" t="s">
        <v>17</v>
      </c>
      <c r="G40" s="9">
        <v>2320</v>
      </c>
      <c r="H40" s="11" t="s">
        <v>18</v>
      </c>
      <c r="I40" s="12">
        <v>24500</v>
      </c>
      <c r="J40" s="38">
        <v>720</v>
      </c>
      <c r="K40" s="40">
        <f t="shared" si="1"/>
        <v>2.9387755102040815E-2</v>
      </c>
    </row>
    <row r="41" spans="4:11" ht="66.75" customHeight="1">
      <c r="D41" s="9">
        <v>5</v>
      </c>
      <c r="E41" s="10" t="s">
        <v>16</v>
      </c>
      <c r="F41" s="10" t="s">
        <v>17</v>
      </c>
      <c r="G41" s="9">
        <v>2330</v>
      </c>
      <c r="H41" s="11" t="s">
        <v>19</v>
      </c>
      <c r="I41" s="12">
        <v>111350</v>
      </c>
      <c r="J41" s="38">
        <v>64340</v>
      </c>
      <c r="K41" s="40">
        <f t="shared" si="1"/>
        <v>0.57781769196228105</v>
      </c>
    </row>
    <row r="42" spans="4:11" ht="69" customHeight="1">
      <c r="D42" s="9">
        <v>6</v>
      </c>
      <c r="E42" s="10" t="s">
        <v>20</v>
      </c>
      <c r="F42" s="10" t="s">
        <v>21</v>
      </c>
      <c r="G42" s="9">
        <v>2320</v>
      </c>
      <c r="H42" s="11" t="s">
        <v>22</v>
      </c>
      <c r="I42" s="12">
        <v>1650000</v>
      </c>
      <c r="J42" s="38">
        <v>712371.41</v>
      </c>
      <c r="K42" s="40">
        <f t="shared" si="1"/>
        <v>0.43174024848484849</v>
      </c>
    </row>
    <row r="43" spans="4:11" ht="62.25" customHeight="1">
      <c r="D43" s="9">
        <v>7</v>
      </c>
      <c r="E43" s="10" t="s">
        <v>20</v>
      </c>
      <c r="F43" s="10" t="s">
        <v>23</v>
      </c>
      <c r="G43" s="9">
        <v>2320</v>
      </c>
      <c r="H43" s="11" t="s">
        <v>24</v>
      </c>
      <c r="I43" s="12">
        <v>400000</v>
      </c>
      <c r="J43" s="38">
        <v>136970.93</v>
      </c>
      <c r="K43" s="40">
        <f t="shared" si="1"/>
        <v>0.342427325</v>
      </c>
    </row>
    <row r="44" spans="4:11" ht="62.25" customHeight="1">
      <c r="D44" s="9">
        <v>8</v>
      </c>
      <c r="E44" s="9">
        <v>853</v>
      </c>
      <c r="F44" s="9">
        <v>85324</v>
      </c>
      <c r="G44" s="9">
        <v>6300</v>
      </c>
      <c r="H44" s="11" t="s">
        <v>40</v>
      </c>
      <c r="I44" s="12">
        <v>30000</v>
      </c>
      <c r="J44" s="38">
        <v>0</v>
      </c>
      <c r="K44" s="40">
        <f t="shared" si="1"/>
        <v>0</v>
      </c>
    </row>
    <row r="45" spans="4:11" ht="91.5" customHeight="1">
      <c r="D45" s="9">
        <v>9</v>
      </c>
      <c r="E45" s="10" t="s">
        <v>25</v>
      </c>
      <c r="F45" s="10" t="s">
        <v>26</v>
      </c>
      <c r="G45" s="9">
        <v>2710</v>
      </c>
      <c r="H45" s="11" t="s">
        <v>27</v>
      </c>
      <c r="I45" s="12">
        <v>20000</v>
      </c>
      <c r="J45" s="38">
        <v>0</v>
      </c>
      <c r="K45" s="40">
        <f t="shared" si="1"/>
        <v>0</v>
      </c>
    </row>
    <row r="46" spans="4:11" ht="69.75" customHeight="1">
      <c r="D46" s="9">
        <v>10</v>
      </c>
      <c r="E46" s="10" t="s">
        <v>25</v>
      </c>
      <c r="F46" s="10" t="s">
        <v>26</v>
      </c>
      <c r="G46" s="9">
        <v>2710</v>
      </c>
      <c r="H46" s="11" t="s">
        <v>28</v>
      </c>
      <c r="I46" s="12">
        <v>5000</v>
      </c>
      <c r="J46" s="38">
        <v>0</v>
      </c>
      <c r="K46" s="40">
        <f t="shared" si="1"/>
        <v>0</v>
      </c>
    </row>
    <row r="47" spans="4:11" ht="64.5" customHeight="1">
      <c r="D47" s="9">
        <v>11</v>
      </c>
      <c r="E47" s="10" t="s">
        <v>25</v>
      </c>
      <c r="F47" s="10" t="s">
        <v>26</v>
      </c>
      <c r="G47" s="9">
        <v>2710</v>
      </c>
      <c r="H47" s="11" t="s">
        <v>29</v>
      </c>
      <c r="I47" s="12">
        <v>25000</v>
      </c>
      <c r="J47" s="38">
        <v>0</v>
      </c>
      <c r="K47" s="40">
        <f t="shared" si="1"/>
        <v>0</v>
      </c>
    </row>
    <row r="48" spans="4:11" ht="72" customHeight="1">
      <c r="D48" s="9">
        <v>12</v>
      </c>
      <c r="E48" s="10" t="s">
        <v>25</v>
      </c>
      <c r="F48" s="10" t="s">
        <v>26</v>
      </c>
      <c r="G48" s="9">
        <v>6300</v>
      </c>
      <c r="H48" s="11" t="s">
        <v>30</v>
      </c>
      <c r="I48" s="12">
        <v>20000</v>
      </c>
      <c r="J48" s="38">
        <v>0</v>
      </c>
      <c r="K48" s="40">
        <f t="shared" si="1"/>
        <v>0</v>
      </c>
    </row>
    <row r="49" spans="4:11" ht="69.75" customHeight="1">
      <c r="D49" s="9">
        <v>13</v>
      </c>
      <c r="E49" s="10" t="s">
        <v>31</v>
      </c>
      <c r="F49" s="10" t="s">
        <v>32</v>
      </c>
      <c r="G49" s="9">
        <v>2310</v>
      </c>
      <c r="H49" s="11" t="s">
        <v>33</v>
      </c>
      <c r="I49" s="12">
        <v>90000</v>
      </c>
      <c r="J49" s="38">
        <v>45000</v>
      </c>
      <c r="K49" s="40">
        <f t="shared" si="1"/>
        <v>0.5</v>
      </c>
    </row>
    <row r="50" spans="4:11" ht="66" customHeight="1">
      <c r="D50" s="9">
        <v>14</v>
      </c>
      <c r="E50" s="10" t="s">
        <v>43</v>
      </c>
      <c r="F50" s="10" t="s">
        <v>44</v>
      </c>
      <c r="G50" s="9">
        <v>6300</v>
      </c>
      <c r="H50" s="11" t="s">
        <v>36</v>
      </c>
      <c r="I50" s="12">
        <v>100000</v>
      </c>
      <c r="J50" s="38">
        <v>0</v>
      </c>
      <c r="K50" s="40">
        <f t="shared" si="1"/>
        <v>0</v>
      </c>
    </row>
    <row r="51" spans="4:11" ht="76.5" customHeight="1">
      <c r="D51" s="9">
        <v>15</v>
      </c>
      <c r="E51" s="10" t="s">
        <v>34</v>
      </c>
      <c r="F51" s="10" t="s">
        <v>35</v>
      </c>
      <c r="G51" s="9">
        <v>6300</v>
      </c>
      <c r="H51" s="11" t="s">
        <v>37</v>
      </c>
      <c r="I51" s="12">
        <v>200000</v>
      </c>
      <c r="J51" s="38">
        <v>0</v>
      </c>
      <c r="K51" s="40">
        <f t="shared" si="1"/>
        <v>0</v>
      </c>
    </row>
    <row r="52" spans="4:11" ht="76.5" customHeight="1">
      <c r="D52" s="9">
        <v>16</v>
      </c>
      <c r="E52" s="10" t="s">
        <v>34</v>
      </c>
      <c r="F52" s="10" t="s">
        <v>35</v>
      </c>
      <c r="G52" s="9">
        <v>6300</v>
      </c>
      <c r="H52" s="11" t="s">
        <v>38</v>
      </c>
      <c r="I52" s="12">
        <v>200000</v>
      </c>
      <c r="J52" s="38">
        <v>0</v>
      </c>
      <c r="K52" s="40">
        <f t="shared" si="1"/>
        <v>0</v>
      </c>
    </row>
    <row r="53" spans="4:11" ht="76.5" customHeight="1">
      <c r="D53" s="9">
        <v>17</v>
      </c>
      <c r="E53" s="10" t="s">
        <v>34</v>
      </c>
      <c r="F53" s="10" t="s">
        <v>35</v>
      </c>
      <c r="G53" s="9">
        <v>6300</v>
      </c>
      <c r="H53" s="11" t="s">
        <v>45</v>
      </c>
      <c r="I53" s="12">
        <v>50000</v>
      </c>
      <c r="J53" s="38">
        <v>0</v>
      </c>
      <c r="K53" s="40">
        <f t="shared" si="1"/>
        <v>0</v>
      </c>
    </row>
    <row r="54" spans="4:11" ht="27.75" customHeight="1">
      <c r="D54" s="56" t="s">
        <v>3</v>
      </c>
      <c r="E54" s="60"/>
      <c r="F54" s="60"/>
      <c r="G54" s="60"/>
      <c r="H54" s="61"/>
      <c r="I54" s="19">
        <f>SUM(I37:I53)</f>
        <v>3157850</v>
      </c>
      <c r="J54" s="39">
        <f>SUM(J37:J53)</f>
        <v>981402.34000000008</v>
      </c>
      <c r="K54" s="44">
        <f t="shared" si="1"/>
        <v>0.31078181040898084</v>
      </c>
    </row>
    <row r="55" spans="4:11" ht="18" customHeight="1">
      <c r="D55" s="20"/>
      <c r="E55" s="21"/>
      <c r="F55" s="21"/>
      <c r="G55" s="20"/>
      <c r="H55" s="22"/>
      <c r="I55" s="22"/>
      <c r="J55" s="22"/>
      <c r="K55" s="23"/>
    </row>
    <row r="56" spans="4:11" ht="76.5" customHeight="1">
      <c r="D56" s="20"/>
      <c r="E56" s="21"/>
      <c r="F56" s="21"/>
      <c r="G56" s="20"/>
      <c r="H56" s="22"/>
      <c r="I56" s="22"/>
      <c r="J56" s="48" t="s">
        <v>76</v>
      </c>
      <c r="K56" s="48"/>
    </row>
    <row r="57" spans="4:11" ht="66" customHeight="1">
      <c r="D57" s="49" t="s">
        <v>79</v>
      </c>
      <c r="E57" s="50"/>
      <c r="F57" s="50"/>
      <c r="G57" s="50"/>
      <c r="H57" s="50"/>
      <c r="I57" s="50"/>
      <c r="J57" s="50"/>
      <c r="K57" s="50"/>
    </row>
    <row r="58" spans="4:11" ht="18">
      <c r="D58" s="15"/>
      <c r="E58" s="24"/>
      <c r="F58" s="24"/>
      <c r="G58" s="24"/>
      <c r="H58" s="24"/>
      <c r="I58" s="29"/>
      <c r="J58" s="29"/>
      <c r="K58" s="24"/>
    </row>
    <row r="59" spans="4:11" ht="13.5" customHeight="1">
      <c r="D59" s="51"/>
      <c r="E59" s="52"/>
      <c r="F59" s="52"/>
      <c r="G59" s="52"/>
      <c r="H59" s="52"/>
      <c r="I59" s="52"/>
      <c r="J59" s="52"/>
      <c r="K59" s="52"/>
    </row>
    <row r="60" spans="4:11" ht="15">
      <c r="D60" s="25"/>
      <c r="E60" s="17"/>
      <c r="F60" s="17"/>
      <c r="G60" s="17"/>
      <c r="H60" s="17"/>
      <c r="I60" s="17"/>
      <c r="J60" s="17"/>
      <c r="K60" s="17"/>
    </row>
    <row r="61" spans="4:11" ht="15">
      <c r="D61" s="17"/>
      <c r="E61" s="17"/>
      <c r="F61" s="17"/>
      <c r="G61" s="17"/>
      <c r="H61" s="17"/>
      <c r="I61" s="17"/>
      <c r="J61" s="17"/>
      <c r="K61" s="18" t="s">
        <v>4</v>
      </c>
    </row>
    <row r="62" spans="4:11" ht="18">
      <c r="D62" s="4" t="s">
        <v>5</v>
      </c>
      <c r="E62" s="4" t="s">
        <v>0</v>
      </c>
      <c r="F62" s="4" t="s">
        <v>1</v>
      </c>
      <c r="G62" s="5" t="s">
        <v>2</v>
      </c>
      <c r="H62" s="6" t="s">
        <v>42</v>
      </c>
      <c r="I62" s="6" t="s">
        <v>7</v>
      </c>
      <c r="J62" s="6" t="s">
        <v>46</v>
      </c>
      <c r="K62" s="6" t="s">
        <v>47</v>
      </c>
    </row>
    <row r="63" spans="4:11">
      <c r="D63" s="7">
        <v>1</v>
      </c>
      <c r="E63" s="7">
        <v>2</v>
      </c>
      <c r="F63" s="7">
        <v>3</v>
      </c>
      <c r="G63" s="8">
        <v>4</v>
      </c>
      <c r="H63" s="7">
        <v>5</v>
      </c>
      <c r="I63" s="7">
        <v>6</v>
      </c>
      <c r="J63" s="7"/>
      <c r="K63" s="7">
        <v>6</v>
      </c>
    </row>
    <row r="64" spans="4:11" ht="48" customHeight="1">
      <c r="D64" s="9">
        <v>1</v>
      </c>
      <c r="E64" s="9">
        <v>853</v>
      </c>
      <c r="F64" s="9">
        <v>85311</v>
      </c>
      <c r="G64" s="9">
        <v>2570</v>
      </c>
      <c r="H64" s="11" t="s">
        <v>39</v>
      </c>
      <c r="I64" s="12">
        <v>49320</v>
      </c>
      <c r="J64" s="38">
        <v>49320</v>
      </c>
      <c r="K64" s="36">
        <f>J64/I64</f>
        <v>1</v>
      </c>
    </row>
    <row r="65" spans="4:11" ht="15.75">
      <c r="D65" s="9"/>
      <c r="E65" s="9"/>
      <c r="F65" s="9"/>
      <c r="G65" s="9"/>
      <c r="H65" s="26" t="s">
        <v>3</v>
      </c>
      <c r="I65" s="27">
        <v>49320</v>
      </c>
      <c r="J65" s="41">
        <f>J64</f>
        <v>49320</v>
      </c>
      <c r="K65" s="43">
        <f>J65/I65</f>
        <v>1</v>
      </c>
    </row>
  </sheetData>
  <mergeCells count="11">
    <mergeCell ref="J2:K2"/>
    <mergeCell ref="J30:K30"/>
    <mergeCell ref="J56:K56"/>
    <mergeCell ref="D57:K57"/>
    <mergeCell ref="D59:K59"/>
    <mergeCell ref="E3:K3"/>
    <mergeCell ref="D5:K5"/>
    <mergeCell ref="D27:H27"/>
    <mergeCell ref="D31:K31"/>
    <mergeCell ref="D33:K33"/>
    <mergeCell ref="D54:H54"/>
  </mergeCells>
  <pageMargins left="0.7" right="0.7" top="0.75" bottom="0.75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3:J68"/>
  <sheetViews>
    <sheetView tabSelected="1" topLeftCell="A65" workbookViewId="0">
      <selection activeCell="G66" sqref="G66"/>
    </sheetView>
  </sheetViews>
  <sheetFormatPr defaultRowHeight="12.75"/>
  <cols>
    <col min="1" max="2" width="9.140625" style="2"/>
    <col min="3" max="3" width="7.5703125" style="2" customWidth="1"/>
    <col min="4" max="4" width="10.7109375" style="2" customWidth="1"/>
    <col min="5" max="5" width="13" style="2" customWidth="1"/>
    <col min="6" max="6" width="11" style="2" customWidth="1"/>
    <col min="7" max="7" width="57.140625" style="2" customWidth="1"/>
    <col min="8" max="8" width="21.5703125" style="2" customWidth="1"/>
    <col min="9" max="9" width="20.28515625" style="2" customWidth="1"/>
    <col min="10" max="10" width="13" style="2" customWidth="1"/>
    <col min="11" max="11" width="19.5703125" style="2" customWidth="1"/>
    <col min="12" max="260" width="9.140625" style="2"/>
    <col min="261" max="261" width="11.85546875" style="2" customWidth="1"/>
    <col min="262" max="262" width="13.5703125" style="2" customWidth="1"/>
    <col min="263" max="263" width="13" style="2" customWidth="1"/>
    <col min="264" max="264" width="11" style="2" customWidth="1"/>
    <col min="265" max="265" width="57.140625" style="2" customWidth="1"/>
    <col min="266" max="266" width="18.5703125" style="2" customWidth="1"/>
    <col min="267" max="267" width="19.5703125" style="2" customWidth="1"/>
    <col min="268" max="516" width="9.140625" style="2"/>
    <col min="517" max="517" width="11.85546875" style="2" customWidth="1"/>
    <col min="518" max="518" width="13.5703125" style="2" customWidth="1"/>
    <col min="519" max="519" width="13" style="2" customWidth="1"/>
    <col min="520" max="520" width="11" style="2" customWidth="1"/>
    <col min="521" max="521" width="57.140625" style="2" customWidth="1"/>
    <col min="522" max="522" width="18.5703125" style="2" customWidth="1"/>
    <col min="523" max="523" width="19.5703125" style="2" customWidth="1"/>
    <col min="524" max="772" width="9.140625" style="2"/>
    <col min="773" max="773" width="11.85546875" style="2" customWidth="1"/>
    <col min="774" max="774" width="13.5703125" style="2" customWidth="1"/>
    <col min="775" max="775" width="13" style="2" customWidth="1"/>
    <col min="776" max="776" width="11" style="2" customWidth="1"/>
    <col min="777" max="777" width="57.140625" style="2" customWidth="1"/>
    <col min="778" max="778" width="18.5703125" style="2" customWidth="1"/>
    <col min="779" max="779" width="19.5703125" style="2" customWidth="1"/>
    <col min="780" max="1028" width="9.140625" style="2"/>
    <col min="1029" max="1029" width="11.85546875" style="2" customWidth="1"/>
    <col min="1030" max="1030" width="13.5703125" style="2" customWidth="1"/>
    <col min="1031" max="1031" width="13" style="2" customWidth="1"/>
    <col min="1032" max="1032" width="11" style="2" customWidth="1"/>
    <col min="1033" max="1033" width="57.140625" style="2" customWidth="1"/>
    <col min="1034" max="1034" width="18.5703125" style="2" customWidth="1"/>
    <col min="1035" max="1035" width="19.5703125" style="2" customWidth="1"/>
    <col min="1036" max="1284" width="9.140625" style="2"/>
    <col min="1285" max="1285" width="11.85546875" style="2" customWidth="1"/>
    <col min="1286" max="1286" width="13.5703125" style="2" customWidth="1"/>
    <col min="1287" max="1287" width="13" style="2" customWidth="1"/>
    <col min="1288" max="1288" width="11" style="2" customWidth="1"/>
    <col min="1289" max="1289" width="57.140625" style="2" customWidth="1"/>
    <col min="1290" max="1290" width="18.5703125" style="2" customWidth="1"/>
    <col min="1291" max="1291" width="19.5703125" style="2" customWidth="1"/>
    <col min="1292" max="1540" width="9.140625" style="2"/>
    <col min="1541" max="1541" width="11.85546875" style="2" customWidth="1"/>
    <col min="1542" max="1542" width="13.5703125" style="2" customWidth="1"/>
    <col min="1543" max="1543" width="13" style="2" customWidth="1"/>
    <col min="1544" max="1544" width="11" style="2" customWidth="1"/>
    <col min="1545" max="1545" width="57.140625" style="2" customWidth="1"/>
    <col min="1546" max="1546" width="18.5703125" style="2" customWidth="1"/>
    <col min="1547" max="1547" width="19.5703125" style="2" customWidth="1"/>
    <col min="1548" max="1796" width="9.140625" style="2"/>
    <col min="1797" max="1797" width="11.85546875" style="2" customWidth="1"/>
    <col min="1798" max="1798" width="13.5703125" style="2" customWidth="1"/>
    <col min="1799" max="1799" width="13" style="2" customWidth="1"/>
    <col min="1800" max="1800" width="11" style="2" customWidth="1"/>
    <col min="1801" max="1801" width="57.140625" style="2" customWidth="1"/>
    <col min="1802" max="1802" width="18.5703125" style="2" customWidth="1"/>
    <col min="1803" max="1803" width="19.5703125" style="2" customWidth="1"/>
    <col min="1804" max="2052" width="9.140625" style="2"/>
    <col min="2053" max="2053" width="11.85546875" style="2" customWidth="1"/>
    <col min="2054" max="2054" width="13.5703125" style="2" customWidth="1"/>
    <col min="2055" max="2055" width="13" style="2" customWidth="1"/>
    <col min="2056" max="2056" width="11" style="2" customWidth="1"/>
    <col min="2057" max="2057" width="57.140625" style="2" customWidth="1"/>
    <col min="2058" max="2058" width="18.5703125" style="2" customWidth="1"/>
    <col min="2059" max="2059" width="19.5703125" style="2" customWidth="1"/>
    <col min="2060" max="2308" width="9.140625" style="2"/>
    <col min="2309" max="2309" width="11.85546875" style="2" customWidth="1"/>
    <col min="2310" max="2310" width="13.5703125" style="2" customWidth="1"/>
    <col min="2311" max="2311" width="13" style="2" customWidth="1"/>
    <col min="2312" max="2312" width="11" style="2" customWidth="1"/>
    <col min="2313" max="2313" width="57.140625" style="2" customWidth="1"/>
    <col min="2314" max="2314" width="18.5703125" style="2" customWidth="1"/>
    <col min="2315" max="2315" width="19.5703125" style="2" customWidth="1"/>
    <col min="2316" max="2564" width="9.140625" style="2"/>
    <col min="2565" max="2565" width="11.85546875" style="2" customWidth="1"/>
    <col min="2566" max="2566" width="13.5703125" style="2" customWidth="1"/>
    <col min="2567" max="2567" width="13" style="2" customWidth="1"/>
    <col min="2568" max="2568" width="11" style="2" customWidth="1"/>
    <col min="2569" max="2569" width="57.140625" style="2" customWidth="1"/>
    <col min="2570" max="2570" width="18.5703125" style="2" customWidth="1"/>
    <col min="2571" max="2571" width="19.5703125" style="2" customWidth="1"/>
    <col min="2572" max="2820" width="9.140625" style="2"/>
    <col min="2821" max="2821" width="11.85546875" style="2" customWidth="1"/>
    <col min="2822" max="2822" width="13.5703125" style="2" customWidth="1"/>
    <col min="2823" max="2823" width="13" style="2" customWidth="1"/>
    <col min="2824" max="2824" width="11" style="2" customWidth="1"/>
    <col min="2825" max="2825" width="57.140625" style="2" customWidth="1"/>
    <col min="2826" max="2826" width="18.5703125" style="2" customWidth="1"/>
    <col min="2827" max="2827" width="19.5703125" style="2" customWidth="1"/>
    <col min="2828" max="3076" width="9.140625" style="2"/>
    <col min="3077" max="3077" width="11.85546875" style="2" customWidth="1"/>
    <col min="3078" max="3078" width="13.5703125" style="2" customWidth="1"/>
    <col min="3079" max="3079" width="13" style="2" customWidth="1"/>
    <col min="3080" max="3080" width="11" style="2" customWidth="1"/>
    <col min="3081" max="3081" width="57.140625" style="2" customWidth="1"/>
    <col min="3082" max="3082" width="18.5703125" style="2" customWidth="1"/>
    <col min="3083" max="3083" width="19.5703125" style="2" customWidth="1"/>
    <col min="3084" max="3332" width="9.140625" style="2"/>
    <col min="3333" max="3333" width="11.85546875" style="2" customWidth="1"/>
    <col min="3334" max="3334" width="13.5703125" style="2" customWidth="1"/>
    <col min="3335" max="3335" width="13" style="2" customWidth="1"/>
    <col min="3336" max="3336" width="11" style="2" customWidth="1"/>
    <col min="3337" max="3337" width="57.140625" style="2" customWidth="1"/>
    <col min="3338" max="3338" width="18.5703125" style="2" customWidth="1"/>
    <col min="3339" max="3339" width="19.5703125" style="2" customWidth="1"/>
    <col min="3340" max="3588" width="9.140625" style="2"/>
    <col min="3589" max="3589" width="11.85546875" style="2" customWidth="1"/>
    <col min="3590" max="3590" width="13.5703125" style="2" customWidth="1"/>
    <col min="3591" max="3591" width="13" style="2" customWidth="1"/>
    <col min="3592" max="3592" width="11" style="2" customWidth="1"/>
    <col min="3593" max="3593" width="57.140625" style="2" customWidth="1"/>
    <col min="3594" max="3594" width="18.5703125" style="2" customWidth="1"/>
    <col min="3595" max="3595" width="19.5703125" style="2" customWidth="1"/>
    <col min="3596" max="3844" width="9.140625" style="2"/>
    <col min="3845" max="3845" width="11.85546875" style="2" customWidth="1"/>
    <col min="3846" max="3846" width="13.5703125" style="2" customWidth="1"/>
    <col min="3847" max="3847" width="13" style="2" customWidth="1"/>
    <col min="3848" max="3848" width="11" style="2" customWidth="1"/>
    <col min="3849" max="3849" width="57.140625" style="2" customWidth="1"/>
    <col min="3850" max="3850" width="18.5703125" style="2" customWidth="1"/>
    <col min="3851" max="3851" width="19.5703125" style="2" customWidth="1"/>
    <col min="3852" max="4100" width="9.140625" style="2"/>
    <col min="4101" max="4101" width="11.85546875" style="2" customWidth="1"/>
    <col min="4102" max="4102" width="13.5703125" style="2" customWidth="1"/>
    <col min="4103" max="4103" width="13" style="2" customWidth="1"/>
    <col min="4104" max="4104" width="11" style="2" customWidth="1"/>
    <col min="4105" max="4105" width="57.140625" style="2" customWidth="1"/>
    <col min="4106" max="4106" width="18.5703125" style="2" customWidth="1"/>
    <col min="4107" max="4107" width="19.5703125" style="2" customWidth="1"/>
    <col min="4108" max="4356" width="9.140625" style="2"/>
    <col min="4357" max="4357" width="11.85546875" style="2" customWidth="1"/>
    <col min="4358" max="4358" width="13.5703125" style="2" customWidth="1"/>
    <col min="4359" max="4359" width="13" style="2" customWidth="1"/>
    <col min="4360" max="4360" width="11" style="2" customWidth="1"/>
    <col min="4361" max="4361" width="57.140625" style="2" customWidth="1"/>
    <col min="4362" max="4362" width="18.5703125" style="2" customWidth="1"/>
    <col min="4363" max="4363" width="19.5703125" style="2" customWidth="1"/>
    <col min="4364" max="4612" width="9.140625" style="2"/>
    <col min="4613" max="4613" width="11.85546875" style="2" customWidth="1"/>
    <col min="4614" max="4614" width="13.5703125" style="2" customWidth="1"/>
    <col min="4615" max="4615" width="13" style="2" customWidth="1"/>
    <col min="4616" max="4616" width="11" style="2" customWidth="1"/>
    <col min="4617" max="4617" width="57.140625" style="2" customWidth="1"/>
    <col min="4618" max="4618" width="18.5703125" style="2" customWidth="1"/>
    <col min="4619" max="4619" width="19.5703125" style="2" customWidth="1"/>
    <col min="4620" max="4868" width="9.140625" style="2"/>
    <col min="4869" max="4869" width="11.85546875" style="2" customWidth="1"/>
    <col min="4870" max="4870" width="13.5703125" style="2" customWidth="1"/>
    <col min="4871" max="4871" width="13" style="2" customWidth="1"/>
    <col min="4872" max="4872" width="11" style="2" customWidth="1"/>
    <col min="4873" max="4873" width="57.140625" style="2" customWidth="1"/>
    <col min="4874" max="4874" width="18.5703125" style="2" customWidth="1"/>
    <col min="4875" max="4875" width="19.5703125" style="2" customWidth="1"/>
    <col min="4876" max="5124" width="9.140625" style="2"/>
    <col min="5125" max="5125" width="11.85546875" style="2" customWidth="1"/>
    <col min="5126" max="5126" width="13.5703125" style="2" customWidth="1"/>
    <col min="5127" max="5127" width="13" style="2" customWidth="1"/>
    <col min="5128" max="5128" width="11" style="2" customWidth="1"/>
    <col min="5129" max="5129" width="57.140625" style="2" customWidth="1"/>
    <col min="5130" max="5130" width="18.5703125" style="2" customWidth="1"/>
    <col min="5131" max="5131" width="19.5703125" style="2" customWidth="1"/>
    <col min="5132" max="5380" width="9.140625" style="2"/>
    <col min="5381" max="5381" width="11.85546875" style="2" customWidth="1"/>
    <col min="5382" max="5382" width="13.5703125" style="2" customWidth="1"/>
    <col min="5383" max="5383" width="13" style="2" customWidth="1"/>
    <col min="5384" max="5384" width="11" style="2" customWidth="1"/>
    <col min="5385" max="5385" width="57.140625" style="2" customWidth="1"/>
    <col min="5386" max="5386" width="18.5703125" style="2" customWidth="1"/>
    <col min="5387" max="5387" width="19.5703125" style="2" customWidth="1"/>
    <col min="5388" max="5636" width="9.140625" style="2"/>
    <col min="5637" max="5637" width="11.85546875" style="2" customWidth="1"/>
    <col min="5638" max="5638" width="13.5703125" style="2" customWidth="1"/>
    <col min="5639" max="5639" width="13" style="2" customWidth="1"/>
    <col min="5640" max="5640" width="11" style="2" customWidth="1"/>
    <col min="5641" max="5641" width="57.140625" style="2" customWidth="1"/>
    <col min="5642" max="5642" width="18.5703125" style="2" customWidth="1"/>
    <col min="5643" max="5643" width="19.5703125" style="2" customWidth="1"/>
    <col min="5644" max="5892" width="9.140625" style="2"/>
    <col min="5893" max="5893" width="11.85546875" style="2" customWidth="1"/>
    <col min="5894" max="5894" width="13.5703125" style="2" customWidth="1"/>
    <col min="5895" max="5895" width="13" style="2" customWidth="1"/>
    <col min="5896" max="5896" width="11" style="2" customWidth="1"/>
    <col min="5897" max="5897" width="57.140625" style="2" customWidth="1"/>
    <col min="5898" max="5898" width="18.5703125" style="2" customWidth="1"/>
    <col min="5899" max="5899" width="19.5703125" style="2" customWidth="1"/>
    <col min="5900" max="6148" width="9.140625" style="2"/>
    <col min="6149" max="6149" width="11.85546875" style="2" customWidth="1"/>
    <col min="6150" max="6150" width="13.5703125" style="2" customWidth="1"/>
    <col min="6151" max="6151" width="13" style="2" customWidth="1"/>
    <col min="6152" max="6152" width="11" style="2" customWidth="1"/>
    <col min="6153" max="6153" width="57.140625" style="2" customWidth="1"/>
    <col min="6154" max="6154" width="18.5703125" style="2" customWidth="1"/>
    <col min="6155" max="6155" width="19.5703125" style="2" customWidth="1"/>
    <col min="6156" max="6404" width="9.140625" style="2"/>
    <col min="6405" max="6405" width="11.85546875" style="2" customWidth="1"/>
    <col min="6406" max="6406" width="13.5703125" style="2" customWidth="1"/>
    <col min="6407" max="6407" width="13" style="2" customWidth="1"/>
    <col min="6408" max="6408" width="11" style="2" customWidth="1"/>
    <col min="6409" max="6409" width="57.140625" style="2" customWidth="1"/>
    <col min="6410" max="6410" width="18.5703125" style="2" customWidth="1"/>
    <col min="6411" max="6411" width="19.5703125" style="2" customWidth="1"/>
    <col min="6412" max="6660" width="9.140625" style="2"/>
    <col min="6661" max="6661" width="11.85546875" style="2" customWidth="1"/>
    <col min="6662" max="6662" width="13.5703125" style="2" customWidth="1"/>
    <col min="6663" max="6663" width="13" style="2" customWidth="1"/>
    <col min="6664" max="6664" width="11" style="2" customWidth="1"/>
    <col min="6665" max="6665" width="57.140625" style="2" customWidth="1"/>
    <col min="6666" max="6666" width="18.5703125" style="2" customWidth="1"/>
    <col min="6667" max="6667" width="19.5703125" style="2" customWidth="1"/>
    <col min="6668" max="6916" width="9.140625" style="2"/>
    <col min="6917" max="6917" width="11.85546875" style="2" customWidth="1"/>
    <col min="6918" max="6918" width="13.5703125" style="2" customWidth="1"/>
    <col min="6919" max="6919" width="13" style="2" customWidth="1"/>
    <col min="6920" max="6920" width="11" style="2" customWidth="1"/>
    <col min="6921" max="6921" width="57.140625" style="2" customWidth="1"/>
    <col min="6922" max="6922" width="18.5703125" style="2" customWidth="1"/>
    <col min="6923" max="6923" width="19.5703125" style="2" customWidth="1"/>
    <col min="6924" max="7172" width="9.140625" style="2"/>
    <col min="7173" max="7173" width="11.85546875" style="2" customWidth="1"/>
    <col min="7174" max="7174" width="13.5703125" style="2" customWidth="1"/>
    <col min="7175" max="7175" width="13" style="2" customWidth="1"/>
    <col min="7176" max="7176" width="11" style="2" customWidth="1"/>
    <col min="7177" max="7177" width="57.140625" style="2" customWidth="1"/>
    <col min="7178" max="7178" width="18.5703125" style="2" customWidth="1"/>
    <col min="7179" max="7179" width="19.5703125" style="2" customWidth="1"/>
    <col min="7180" max="7428" width="9.140625" style="2"/>
    <col min="7429" max="7429" width="11.85546875" style="2" customWidth="1"/>
    <col min="7430" max="7430" width="13.5703125" style="2" customWidth="1"/>
    <col min="7431" max="7431" width="13" style="2" customWidth="1"/>
    <col min="7432" max="7432" width="11" style="2" customWidth="1"/>
    <col min="7433" max="7433" width="57.140625" style="2" customWidth="1"/>
    <col min="7434" max="7434" width="18.5703125" style="2" customWidth="1"/>
    <col min="7435" max="7435" width="19.5703125" style="2" customWidth="1"/>
    <col min="7436" max="7684" width="9.140625" style="2"/>
    <col min="7685" max="7685" width="11.85546875" style="2" customWidth="1"/>
    <col min="7686" max="7686" width="13.5703125" style="2" customWidth="1"/>
    <col min="7687" max="7687" width="13" style="2" customWidth="1"/>
    <col min="7688" max="7688" width="11" style="2" customWidth="1"/>
    <col min="7689" max="7689" width="57.140625" style="2" customWidth="1"/>
    <col min="7690" max="7690" width="18.5703125" style="2" customWidth="1"/>
    <col min="7691" max="7691" width="19.5703125" style="2" customWidth="1"/>
    <col min="7692" max="7940" width="9.140625" style="2"/>
    <col min="7941" max="7941" width="11.85546875" style="2" customWidth="1"/>
    <col min="7942" max="7942" width="13.5703125" style="2" customWidth="1"/>
    <col min="7943" max="7943" width="13" style="2" customWidth="1"/>
    <col min="7944" max="7944" width="11" style="2" customWidth="1"/>
    <col min="7945" max="7945" width="57.140625" style="2" customWidth="1"/>
    <col min="7946" max="7946" width="18.5703125" style="2" customWidth="1"/>
    <col min="7947" max="7947" width="19.5703125" style="2" customWidth="1"/>
    <col min="7948" max="8196" width="9.140625" style="2"/>
    <col min="8197" max="8197" width="11.85546875" style="2" customWidth="1"/>
    <col min="8198" max="8198" width="13.5703125" style="2" customWidth="1"/>
    <col min="8199" max="8199" width="13" style="2" customWidth="1"/>
    <col min="8200" max="8200" width="11" style="2" customWidth="1"/>
    <col min="8201" max="8201" width="57.140625" style="2" customWidth="1"/>
    <col min="8202" max="8202" width="18.5703125" style="2" customWidth="1"/>
    <col min="8203" max="8203" width="19.5703125" style="2" customWidth="1"/>
    <col min="8204" max="8452" width="9.140625" style="2"/>
    <col min="8453" max="8453" width="11.85546875" style="2" customWidth="1"/>
    <col min="8454" max="8454" width="13.5703125" style="2" customWidth="1"/>
    <col min="8455" max="8455" width="13" style="2" customWidth="1"/>
    <col min="8456" max="8456" width="11" style="2" customWidth="1"/>
    <col min="8457" max="8457" width="57.140625" style="2" customWidth="1"/>
    <col min="8458" max="8458" width="18.5703125" style="2" customWidth="1"/>
    <col min="8459" max="8459" width="19.5703125" style="2" customWidth="1"/>
    <col min="8460" max="8708" width="9.140625" style="2"/>
    <col min="8709" max="8709" width="11.85546875" style="2" customWidth="1"/>
    <col min="8710" max="8710" width="13.5703125" style="2" customWidth="1"/>
    <col min="8711" max="8711" width="13" style="2" customWidth="1"/>
    <col min="8712" max="8712" width="11" style="2" customWidth="1"/>
    <col min="8713" max="8713" width="57.140625" style="2" customWidth="1"/>
    <col min="8714" max="8714" width="18.5703125" style="2" customWidth="1"/>
    <col min="8715" max="8715" width="19.5703125" style="2" customWidth="1"/>
    <col min="8716" max="8964" width="9.140625" style="2"/>
    <col min="8965" max="8965" width="11.85546875" style="2" customWidth="1"/>
    <col min="8966" max="8966" width="13.5703125" style="2" customWidth="1"/>
    <col min="8967" max="8967" width="13" style="2" customWidth="1"/>
    <col min="8968" max="8968" width="11" style="2" customWidth="1"/>
    <col min="8969" max="8969" width="57.140625" style="2" customWidth="1"/>
    <col min="8970" max="8970" width="18.5703125" style="2" customWidth="1"/>
    <col min="8971" max="8971" width="19.5703125" style="2" customWidth="1"/>
    <col min="8972" max="9220" width="9.140625" style="2"/>
    <col min="9221" max="9221" width="11.85546875" style="2" customWidth="1"/>
    <col min="9222" max="9222" width="13.5703125" style="2" customWidth="1"/>
    <col min="9223" max="9223" width="13" style="2" customWidth="1"/>
    <col min="9224" max="9224" width="11" style="2" customWidth="1"/>
    <col min="9225" max="9225" width="57.140625" style="2" customWidth="1"/>
    <col min="9226" max="9226" width="18.5703125" style="2" customWidth="1"/>
    <col min="9227" max="9227" width="19.5703125" style="2" customWidth="1"/>
    <col min="9228" max="9476" width="9.140625" style="2"/>
    <col min="9477" max="9477" width="11.85546875" style="2" customWidth="1"/>
    <col min="9478" max="9478" width="13.5703125" style="2" customWidth="1"/>
    <col min="9479" max="9479" width="13" style="2" customWidth="1"/>
    <col min="9480" max="9480" width="11" style="2" customWidth="1"/>
    <col min="9481" max="9481" width="57.140625" style="2" customWidth="1"/>
    <col min="9482" max="9482" width="18.5703125" style="2" customWidth="1"/>
    <col min="9483" max="9483" width="19.5703125" style="2" customWidth="1"/>
    <col min="9484" max="9732" width="9.140625" style="2"/>
    <col min="9733" max="9733" width="11.85546875" style="2" customWidth="1"/>
    <col min="9734" max="9734" width="13.5703125" style="2" customWidth="1"/>
    <col min="9735" max="9735" width="13" style="2" customWidth="1"/>
    <col min="9736" max="9736" width="11" style="2" customWidth="1"/>
    <col min="9737" max="9737" width="57.140625" style="2" customWidth="1"/>
    <col min="9738" max="9738" width="18.5703125" style="2" customWidth="1"/>
    <col min="9739" max="9739" width="19.5703125" style="2" customWidth="1"/>
    <col min="9740" max="9988" width="9.140625" style="2"/>
    <col min="9989" max="9989" width="11.85546875" style="2" customWidth="1"/>
    <col min="9990" max="9990" width="13.5703125" style="2" customWidth="1"/>
    <col min="9991" max="9991" width="13" style="2" customWidth="1"/>
    <col min="9992" max="9992" width="11" style="2" customWidth="1"/>
    <col min="9993" max="9993" width="57.140625" style="2" customWidth="1"/>
    <col min="9994" max="9994" width="18.5703125" style="2" customWidth="1"/>
    <col min="9995" max="9995" width="19.5703125" style="2" customWidth="1"/>
    <col min="9996" max="10244" width="9.140625" style="2"/>
    <col min="10245" max="10245" width="11.85546875" style="2" customWidth="1"/>
    <col min="10246" max="10246" width="13.5703125" style="2" customWidth="1"/>
    <col min="10247" max="10247" width="13" style="2" customWidth="1"/>
    <col min="10248" max="10248" width="11" style="2" customWidth="1"/>
    <col min="10249" max="10249" width="57.140625" style="2" customWidth="1"/>
    <col min="10250" max="10250" width="18.5703125" style="2" customWidth="1"/>
    <col min="10251" max="10251" width="19.5703125" style="2" customWidth="1"/>
    <col min="10252" max="10500" width="9.140625" style="2"/>
    <col min="10501" max="10501" width="11.85546875" style="2" customWidth="1"/>
    <col min="10502" max="10502" width="13.5703125" style="2" customWidth="1"/>
    <col min="10503" max="10503" width="13" style="2" customWidth="1"/>
    <col min="10504" max="10504" width="11" style="2" customWidth="1"/>
    <col min="10505" max="10505" width="57.140625" style="2" customWidth="1"/>
    <col min="10506" max="10506" width="18.5703125" style="2" customWidth="1"/>
    <col min="10507" max="10507" width="19.5703125" style="2" customWidth="1"/>
    <col min="10508" max="10756" width="9.140625" style="2"/>
    <col min="10757" max="10757" width="11.85546875" style="2" customWidth="1"/>
    <col min="10758" max="10758" width="13.5703125" style="2" customWidth="1"/>
    <col min="10759" max="10759" width="13" style="2" customWidth="1"/>
    <col min="10760" max="10760" width="11" style="2" customWidth="1"/>
    <col min="10761" max="10761" width="57.140625" style="2" customWidth="1"/>
    <col min="10762" max="10762" width="18.5703125" style="2" customWidth="1"/>
    <col min="10763" max="10763" width="19.5703125" style="2" customWidth="1"/>
    <col min="10764" max="11012" width="9.140625" style="2"/>
    <col min="11013" max="11013" width="11.85546875" style="2" customWidth="1"/>
    <col min="11014" max="11014" width="13.5703125" style="2" customWidth="1"/>
    <col min="11015" max="11015" width="13" style="2" customWidth="1"/>
    <col min="11016" max="11016" width="11" style="2" customWidth="1"/>
    <col min="11017" max="11017" width="57.140625" style="2" customWidth="1"/>
    <col min="11018" max="11018" width="18.5703125" style="2" customWidth="1"/>
    <col min="11019" max="11019" width="19.5703125" style="2" customWidth="1"/>
    <col min="11020" max="11268" width="9.140625" style="2"/>
    <col min="11269" max="11269" width="11.85546875" style="2" customWidth="1"/>
    <col min="11270" max="11270" width="13.5703125" style="2" customWidth="1"/>
    <col min="11271" max="11271" width="13" style="2" customWidth="1"/>
    <col min="11272" max="11272" width="11" style="2" customWidth="1"/>
    <col min="11273" max="11273" width="57.140625" style="2" customWidth="1"/>
    <col min="11274" max="11274" width="18.5703125" style="2" customWidth="1"/>
    <col min="11275" max="11275" width="19.5703125" style="2" customWidth="1"/>
    <col min="11276" max="11524" width="9.140625" style="2"/>
    <col min="11525" max="11525" width="11.85546875" style="2" customWidth="1"/>
    <col min="11526" max="11526" width="13.5703125" style="2" customWidth="1"/>
    <col min="11527" max="11527" width="13" style="2" customWidth="1"/>
    <col min="11528" max="11528" width="11" style="2" customWidth="1"/>
    <col min="11529" max="11529" width="57.140625" style="2" customWidth="1"/>
    <col min="11530" max="11530" width="18.5703125" style="2" customWidth="1"/>
    <col min="11531" max="11531" width="19.5703125" style="2" customWidth="1"/>
    <col min="11532" max="11780" width="9.140625" style="2"/>
    <col min="11781" max="11781" width="11.85546875" style="2" customWidth="1"/>
    <col min="11782" max="11782" width="13.5703125" style="2" customWidth="1"/>
    <col min="11783" max="11783" width="13" style="2" customWidth="1"/>
    <col min="11784" max="11784" width="11" style="2" customWidth="1"/>
    <col min="11785" max="11785" width="57.140625" style="2" customWidth="1"/>
    <col min="11786" max="11786" width="18.5703125" style="2" customWidth="1"/>
    <col min="11787" max="11787" width="19.5703125" style="2" customWidth="1"/>
    <col min="11788" max="12036" width="9.140625" style="2"/>
    <col min="12037" max="12037" width="11.85546875" style="2" customWidth="1"/>
    <col min="12038" max="12038" width="13.5703125" style="2" customWidth="1"/>
    <col min="12039" max="12039" width="13" style="2" customWidth="1"/>
    <col min="12040" max="12040" width="11" style="2" customWidth="1"/>
    <col min="12041" max="12041" width="57.140625" style="2" customWidth="1"/>
    <col min="12042" max="12042" width="18.5703125" style="2" customWidth="1"/>
    <col min="12043" max="12043" width="19.5703125" style="2" customWidth="1"/>
    <col min="12044" max="12292" width="9.140625" style="2"/>
    <col min="12293" max="12293" width="11.85546875" style="2" customWidth="1"/>
    <col min="12294" max="12294" width="13.5703125" style="2" customWidth="1"/>
    <col min="12295" max="12295" width="13" style="2" customWidth="1"/>
    <col min="12296" max="12296" width="11" style="2" customWidth="1"/>
    <col min="12297" max="12297" width="57.140625" style="2" customWidth="1"/>
    <col min="12298" max="12298" width="18.5703125" style="2" customWidth="1"/>
    <col min="12299" max="12299" width="19.5703125" style="2" customWidth="1"/>
    <col min="12300" max="12548" width="9.140625" style="2"/>
    <col min="12549" max="12549" width="11.85546875" style="2" customWidth="1"/>
    <col min="12550" max="12550" width="13.5703125" style="2" customWidth="1"/>
    <col min="12551" max="12551" width="13" style="2" customWidth="1"/>
    <col min="12552" max="12552" width="11" style="2" customWidth="1"/>
    <col min="12553" max="12553" width="57.140625" style="2" customWidth="1"/>
    <col min="12554" max="12554" width="18.5703125" style="2" customWidth="1"/>
    <col min="12555" max="12555" width="19.5703125" style="2" customWidth="1"/>
    <col min="12556" max="12804" width="9.140625" style="2"/>
    <col min="12805" max="12805" width="11.85546875" style="2" customWidth="1"/>
    <col min="12806" max="12806" width="13.5703125" style="2" customWidth="1"/>
    <col min="12807" max="12807" width="13" style="2" customWidth="1"/>
    <col min="12808" max="12808" width="11" style="2" customWidth="1"/>
    <col min="12809" max="12809" width="57.140625" style="2" customWidth="1"/>
    <col min="12810" max="12810" width="18.5703125" style="2" customWidth="1"/>
    <col min="12811" max="12811" width="19.5703125" style="2" customWidth="1"/>
    <col min="12812" max="13060" width="9.140625" style="2"/>
    <col min="13061" max="13061" width="11.85546875" style="2" customWidth="1"/>
    <col min="13062" max="13062" width="13.5703125" style="2" customWidth="1"/>
    <col min="13063" max="13063" width="13" style="2" customWidth="1"/>
    <col min="13064" max="13064" width="11" style="2" customWidth="1"/>
    <col min="13065" max="13065" width="57.140625" style="2" customWidth="1"/>
    <col min="13066" max="13066" width="18.5703125" style="2" customWidth="1"/>
    <col min="13067" max="13067" width="19.5703125" style="2" customWidth="1"/>
    <col min="13068" max="13316" width="9.140625" style="2"/>
    <col min="13317" max="13317" width="11.85546875" style="2" customWidth="1"/>
    <col min="13318" max="13318" width="13.5703125" style="2" customWidth="1"/>
    <col min="13319" max="13319" width="13" style="2" customWidth="1"/>
    <col min="13320" max="13320" width="11" style="2" customWidth="1"/>
    <col min="13321" max="13321" width="57.140625" style="2" customWidth="1"/>
    <col min="13322" max="13322" width="18.5703125" style="2" customWidth="1"/>
    <col min="13323" max="13323" width="19.5703125" style="2" customWidth="1"/>
    <col min="13324" max="13572" width="9.140625" style="2"/>
    <col min="13573" max="13573" width="11.85546875" style="2" customWidth="1"/>
    <col min="13574" max="13574" width="13.5703125" style="2" customWidth="1"/>
    <col min="13575" max="13575" width="13" style="2" customWidth="1"/>
    <col min="13576" max="13576" width="11" style="2" customWidth="1"/>
    <col min="13577" max="13577" width="57.140625" style="2" customWidth="1"/>
    <col min="13578" max="13578" width="18.5703125" style="2" customWidth="1"/>
    <col min="13579" max="13579" width="19.5703125" style="2" customWidth="1"/>
    <col min="13580" max="13828" width="9.140625" style="2"/>
    <col min="13829" max="13829" width="11.85546875" style="2" customWidth="1"/>
    <col min="13830" max="13830" width="13.5703125" style="2" customWidth="1"/>
    <col min="13831" max="13831" width="13" style="2" customWidth="1"/>
    <col min="13832" max="13832" width="11" style="2" customWidth="1"/>
    <col min="13833" max="13833" width="57.140625" style="2" customWidth="1"/>
    <col min="13834" max="13834" width="18.5703125" style="2" customWidth="1"/>
    <col min="13835" max="13835" width="19.5703125" style="2" customWidth="1"/>
    <col min="13836" max="14084" width="9.140625" style="2"/>
    <col min="14085" max="14085" width="11.85546875" style="2" customWidth="1"/>
    <col min="14086" max="14086" width="13.5703125" style="2" customWidth="1"/>
    <col min="14087" max="14087" width="13" style="2" customWidth="1"/>
    <col min="14088" max="14088" width="11" style="2" customWidth="1"/>
    <col min="14089" max="14089" width="57.140625" style="2" customWidth="1"/>
    <col min="14090" max="14090" width="18.5703125" style="2" customWidth="1"/>
    <col min="14091" max="14091" width="19.5703125" style="2" customWidth="1"/>
    <col min="14092" max="14340" width="9.140625" style="2"/>
    <col min="14341" max="14341" width="11.85546875" style="2" customWidth="1"/>
    <col min="14342" max="14342" width="13.5703125" style="2" customWidth="1"/>
    <col min="14343" max="14343" width="13" style="2" customWidth="1"/>
    <col min="14344" max="14344" width="11" style="2" customWidth="1"/>
    <col min="14345" max="14345" width="57.140625" style="2" customWidth="1"/>
    <col min="14346" max="14346" width="18.5703125" style="2" customWidth="1"/>
    <col min="14347" max="14347" width="19.5703125" style="2" customWidth="1"/>
    <col min="14348" max="14596" width="9.140625" style="2"/>
    <col min="14597" max="14597" width="11.85546875" style="2" customWidth="1"/>
    <col min="14598" max="14598" width="13.5703125" style="2" customWidth="1"/>
    <col min="14599" max="14599" width="13" style="2" customWidth="1"/>
    <col min="14600" max="14600" width="11" style="2" customWidth="1"/>
    <col min="14601" max="14601" width="57.140625" style="2" customWidth="1"/>
    <col min="14602" max="14602" width="18.5703125" style="2" customWidth="1"/>
    <col min="14603" max="14603" width="19.5703125" style="2" customWidth="1"/>
    <col min="14604" max="14852" width="9.140625" style="2"/>
    <col min="14853" max="14853" width="11.85546875" style="2" customWidth="1"/>
    <col min="14854" max="14854" width="13.5703125" style="2" customWidth="1"/>
    <col min="14855" max="14855" width="13" style="2" customWidth="1"/>
    <col min="14856" max="14856" width="11" style="2" customWidth="1"/>
    <col min="14857" max="14857" width="57.140625" style="2" customWidth="1"/>
    <col min="14858" max="14858" width="18.5703125" style="2" customWidth="1"/>
    <col min="14859" max="14859" width="19.5703125" style="2" customWidth="1"/>
    <col min="14860" max="15108" width="9.140625" style="2"/>
    <col min="15109" max="15109" width="11.85546875" style="2" customWidth="1"/>
    <col min="15110" max="15110" width="13.5703125" style="2" customWidth="1"/>
    <col min="15111" max="15111" width="13" style="2" customWidth="1"/>
    <col min="15112" max="15112" width="11" style="2" customWidth="1"/>
    <col min="15113" max="15113" width="57.140625" style="2" customWidth="1"/>
    <col min="15114" max="15114" width="18.5703125" style="2" customWidth="1"/>
    <col min="15115" max="15115" width="19.5703125" style="2" customWidth="1"/>
    <col min="15116" max="15364" width="9.140625" style="2"/>
    <col min="15365" max="15365" width="11.85546875" style="2" customWidth="1"/>
    <col min="15366" max="15366" width="13.5703125" style="2" customWidth="1"/>
    <col min="15367" max="15367" width="13" style="2" customWidth="1"/>
    <col min="15368" max="15368" width="11" style="2" customWidth="1"/>
    <col min="15369" max="15369" width="57.140625" style="2" customWidth="1"/>
    <col min="15370" max="15370" width="18.5703125" style="2" customWidth="1"/>
    <col min="15371" max="15371" width="19.5703125" style="2" customWidth="1"/>
    <col min="15372" max="15620" width="9.140625" style="2"/>
    <col min="15621" max="15621" width="11.85546875" style="2" customWidth="1"/>
    <col min="15622" max="15622" width="13.5703125" style="2" customWidth="1"/>
    <col min="15623" max="15623" width="13" style="2" customWidth="1"/>
    <col min="15624" max="15624" width="11" style="2" customWidth="1"/>
    <col min="15625" max="15625" width="57.140625" style="2" customWidth="1"/>
    <col min="15626" max="15626" width="18.5703125" style="2" customWidth="1"/>
    <col min="15627" max="15627" width="19.5703125" style="2" customWidth="1"/>
    <col min="15628" max="15876" width="9.140625" style="2"/>
    <col min="15877" max="15877" width="11.85546875" style="2" customWidth="1"/>
    <col min="15878" max="15878" width="13.5703125" style="2" customWidth="1"/>
    <col min="15879" max="15879" width="13" style="2" customWidth="1"/>
    <col min="15880" max="15880" width="11" style="2" customWidth="1"/>
    <col min="15881" max="15881" width="57.140625" style="2" customWidth="1"/>
    <col min="15882" max="15882" width="18.5703125" style="2" customWidth="1"/>
    <col min="15883" max="15883" width="19.5703125" style="2" customWidth="1"/>
    <col min="15884" max="16132" width="9.140625" style="2"/>
    <col min="16133" max="16133" width="11.85546875" style="2" customWidth="1"/>
    <col min="16134" max="16134" width="13.5703125" style="2" customWidth="1"/>
    <col min="16135" max="16135" width="13" style="2" customWidth="1"/>
    <col min="16136" max="16136" width="11" style="2" customWidth="1"/>
    <col min="16137" max="16137" width="57.140625" style="2" customWidth="1"/>
    <col min="16138" max="16138" width="18.5703125" style="2" customWidth="1"/>
    <col min="16139" max="16139" width="19.5703125" style="2" customWidth="1"/>
    <col min="16140" max="16384" width="9.140625" style="2"/>
  </cols>
  <sheetData>
    <row r="3" spans="3:10" ht="56.25" customHeight="1">
      <c r="I3" s="62" t="s">
        <v>80</v>
      </c>
      <c r="J3" s="62"/>
    </row>
    <row r="4" spans="3:10" ht="34.5" customHeight="1"/>
    <row r="5" spans="3:10" ht="73.5" customHeight="1">
      <c r="C5" s="53" t="s">
        <v>82</v>
      </c>
      <c r="D5" s="53"/>
      <c r="E5" s="53"/>
      <c r="F5" s="53"/>
      <c r="G5" s="53"/>
      <c r="H5" s="53"/>
      <c r="I5" s="53"/>
      <c r="J5" s="53"/>
    </row>
    <row r="6" spans="3:10" ht="16.5" customHeight="1">
      <c r="C6" s="54"/>
      <c r="D6" s="55"/>
      <c r="E6" s="55"/>
      <c r="F6" s="55"/>
      <c r="G6" s="55"/>
      <c r="H6" s="55"/>
      <c r="I6" s="55"/>
      <c r="J6" s="55"/>
    </row>
    <row r="7" spans="3:10">
      <c r="C7" s="1"/>
      <c r="D7" s="1"/>
      <c r="E7" s="1"/>
      <c r="F7" s="1"/>
      <c r="G7" s="1"/>
      <c r="H7" s="1"/>
      <c r="I7" s="1"/>
      <c r="J7" s="1"/>
    </row>
    <row r="8" spans="3:10" ht="28.5" customHeight="1">
      <c r="C8" s="4" t="s">
        <v>5</v>
      </c>
      <c r="D8" s="4" t="s">
        <v>0</v>
      </c>
      <c r="E8" s="4" t="s">
        <v>1</v>
      </c>
      <c r="F8" s="5" t="s">
        <v>2</v>
      </c>
      <c r="G8" s="6" t="s">
        <v>42</v>
      </c>
      <c r="H8" s="6" t="s">
        <v>7</v>
      </c>
      <c r="I8" s="6" t="s">
        <v>46</v>
      </c>
      <c r="J8" s="6" t="s">
        <v>47</v>
      </c>
    </row>
    <row r="9" spans="3:10">
      <c r="C9" s="7">
        <v>1</v>
      </c>
      <c r="D9" s="7">
        <v>2</v>
      </c>
      <c r="E9" s="7">
        <v>3</v>
      </c>
      <c r="F9" s="8">
        <v>4</v>
      </c>
      <c r="G9" s="7">
        <v>5</v>
      </c>
      <c r="H9" s="7">
        <v>6</v>
      </c>
      <c r="I9" s="7">
        <v>7</v>
      </c>
      <c r="J9" s="7">
        <v>8</v>
      </c>
    </row>
    <row r="10" spans="3:10" ht="73.5" customHeight="1">
      <c r="C10" s="9">
        <v>1</v>
      </c>
      <c r="D10" s="10" t="s">
        <v>48</v>
      </c>
      <c r="E10" s="10" t="s">
        <v>49</v>
      </c>
      <c r="F10" s="9">
        <v>2830</v>
      </c>
      <c r="G10" s="11" t="s">
        <v>50</v>
      </c>
      <c r="H10" s="12">
        <v>25000</v>
      </c>
      <c r="I10" s="38">
        <v>5000</v>
      </c>
      <c r="J10" s="40">
        <f>I10/H10</f>
        <v>0.2</v>
      </c>
    </row>
    <row r="11" spans="3:10" ht="34.5" customHeight="1">
      <c r="C11" s="9">
        <v>2</v>
      </c>
      <c r="D11" s="9">
        <v>801</v>
      </c>
      <c r="E11" s="9">
        <v>80120</v>
      </c>
      <c r="F11" s="9">
        <v>2540</v>
      </c>
      <c r="G11" s="32" t="s">
        <v>51</v>
      </c>
      <c r="H11" s="12">
        <v>122460</v>
      </c>
      <c r="I11" s="42">
        <v>37260</v>
      </c>
      <c r="J11" s="40">
        <f t="shared" ref="J11:J25" si="0">I11/H11</f>
        <v>0.30426261636452717</v>
      </c>
    </row>
    <row r="12" spans="3:10" ht="47.25" customHeight="1">
      <c r="C12" s="9">
        <v>3</v>
      </c>
      <c r="D12" s="9">
        <v>801</v>
      </c>
      <c r="E12" s="9">
        <v>80120</v>
      </c>
      <c r="F12" s="9">
        <v>2540</v>
      </c>
      <c r="G12" s="32" t="s">
        <v>52</v>
      </c>
      <c r="H12" s="12">
        <v>205740</v>
      </c>
      <c r="I12" s="42">
        <v>82620</v>
      </c>
      <c r="J12" s="40">
        <f t="shared" si="0"/>
        <v>0.40157480314960631</v>
      </c>
    </row>
    <row r="13" spans="3:10" ht="51" customHeight="1">
      <c r="C13" s="9">
        <v>4</v>
      </c>
      <c r="D13" s="9">
        <v>801</v>
      </c>
      <c r="E13" s="9">
        <v>80120</v>
      </c>
      <c r="F13" s="9">
        <v>2540</v>
      </c>
      <c r="G13" s="32" t="s">
        <v>53</v>
      </c>
      <c r="H13" s="12">
        <v>69660</v>
      </c>
      <c r="I13" s="42">
        <v>27000</v>
      </c>
      <c r="J13" s="40">
        <f t="shared" si="0"/>
        <v>0.38759689922480622</v>
      </c>
    </row>
    <row r="14" spans="3:10" ht="47.25" customHeight="1">
      <c r="C14" s="9">
        <v>5</v>
      </c>
      <c r="D14" s="9">
        <v>801</v>
      </c>
      <c r="E14" s="9">
        <v>80123</v>
      </c>
      <c r="F14" s="9">
        <v>2540</v>
      </c>
      <c r="G14" s="32" t="s">
        <v>54</v>
      </c>
      <c r="H14" s="12">
        <v>48600</v>
      </c>
      <c r="I14" s="42">
        <v>28215</v>
      </c>
      <c r="J14" s="40">
        <f t="shared" si="0"/>
        <v>0.5805555555555556</v>
      </c>
    </row>
    <row r="15" spans="3:10" ht="30" customHeight="1">
      <c r="C15" s="9">
        <v>6</v>
      </c>
      <c r="D15" s="9">
        <v>801</v>
      </c>
      <c r="E15" s="9">
        <v>80130</v>
      </c>
      <c r="F15" s="9">
        <v>2540</v>
      </c>
      <c r="G15" s="32" t="s">
        <v>55</v>
      </c>
      <c r="H15" s="12">
        <v>124800</v>
      </c>
      <c r="I15" s="42">
        <v>49856</v>
      </c>
      <c r="J15" s="40">
        <f t="shared" si="0"/>
        <v>0.39948717948717949</v>
      </c>
    </row>
    <row r="16" spans="3:10" ht="30" customHeight="1">
      <c r="C16" s="9">
        <v>7</v>
      </c>
      <c r="D16" s="9">
        <v>801</v>
      </c>
      <c r="E16" s="9">
        <v>80130</v>
      </c>
      <c r="F16" s="9">
        <v>2540</v>
      </c>
      <c r="G16" s="32" t="s">
        <v>56</v>
      </c>
      <c r="H16" s="12">
        <v>40320</v>
      </c>
      <c r="I16" s="42">
        <v>22800</v>
      </c>
      <c r="J16" s="40">
        <f t="shared" si="0"/>
        <v>0.56547619047619047</v>
      </c>
    </row>
    <row r="17" spans="3:10" ht="116.25" customHeight="1">
      <c r="C17" s="9">
        <v>8</v>
      </c>
      <c r="D17" s="10" t="s">
        <v>57</v>
      </c>
      <c r="E17" s="10" t="s">
        <v>58</v>
      </c>
      <c r="F17" s="9">
        <v>2360</v>
      </c>
      <c r="G17" s="11" t="s">
        <v>59</v>
      </c>
      <c r="H17" s="12">
        <v>15000</v>
      </c>
      <c r="I17" s="38">
        <v>15000</v>
      </c>
      <c r="J17" s="40">
        <f t="shared" si="0"/>
        <v>1</v>
      </c>
    </row>
    <row r="18" spans="3:10" ht="39.75" customHeight="1">
      <c r="C18" s="9">
        <v>9</v>
      </c>
      <c r="D18" s="9">
        <v>853</v>
      </c>
      <c r="E18" s="9">
        <v>85311</v>
      </c>
      <c r="F18" s="9">
        <v>2580</v>
      </c>
      <c r="G18" s="32" t="s">
        <v>60</v>
      </c>
      <c r="H18" s="12">
        <v>32880</v>
      </c>
      <c r="I18" s="42">
        <v>32880</v>
      </c>
      <c r="J18" s="40">
        <f t="shared" si="0"/>
        <v>1</v>
      </c>
    </row>
    <row r="19" spans="3:10" ht="32.25" customHeight="1">
      <c r="C19" s="9">
        <v>10</v>
      </c>
      <c r="D19" s="9">
        <v>853</v>
      </c>
      <c r="E19" s="9">
        <v>85311</v>
      </c>
      <c r="F19" s="9">
        <v>2580</v>
      </c>
      <c r="G19" s="32" t="s">
        <v>61</v>
      </c>
      <c r="H19" s="12">
        <v>57540</v>
      </c>
      <c r="I19" s="42">
        <v>57540</v>
      </c>
      <c r="J19" s="40">
        <f t="shared" si="0"/>
        <v>1</v>
      </c>
    </row>
    <row r="20" spans="3:10" ht="27.75" customHeight="1">
      <c r="C20" s="9">
        <v>11</v>
      </c>
      <c r="D20" s="9">
        <v>854</v>
      </c>
      <c r="E20" s="9">
        <v>85402</v>
      </c>
      <c r="F20" s="9">
        <v>2540</v>
      </c>
      <c r="G20" s="11" t="s">
        <v>62</v>
      </c>
      <c r="H20" s="12">
        <v>650000</v>
      </c>
      <c r="I20" s="38">
        <v>325002</v>
      </c>
      <c r="J20" s="40">
        <f t="shared" si="0"/>
        <v>0.50000307692307688</v>
      </c>
    </row>
    <row r="21" spans="3:10" ht="125.25" customHeight="1">
      <c r="C21" s="9">
        <v>12</v>
      </c>
      <c r="D21" s="9">
        <v>900</v>
      </c>
      <c r="E21" s="9">
        <v>90019</v>
      </c>
      <c r="F21" s="9">
        <v>2360</v>
      </c>
      <c r="G21" s="11" t="s">
        <v>63</v>
      </c>
      <c r="H21" s="12">
        <v>15000</v>
      </c>
      <c r="I21" s="38">
        <v>15000</v>
      </c>
      <c r="J21" s="40">
        <f t="shared" si="0"/>
        <v>1</v>
      </c>
    </row>
    <row r="22" spans="3:10" ht="82.5" customHeight="1">
      <c r="C22" s="9">
        <v>13</v>
      </c>
      <c r="D22" s="10" t="s">
        <v>31</v>
      </c>
      <c r="E22" s="10" t="s">
        <v>64</v>
      </c>
      <c r="F22" s="9">
        <v>2720</v>
      </c>
      <c r="G22" s="11" t="s">
        <v>65</v>
      </c>
      <c r="H22" s="12">
        <v>50000</v>
      </c>
      <c r="I22" s="38">
        <v>0</v>
      </c>
      <c r="J22" s="40">
        <f t="shared" si="0"/>
        <v>0</v>
      </c>
    </row>
    <row r="23" spans="3:10" ht="124.5" customHeight="1">
      <c r="C23" s="9">
        <v>14</v>
      </c>
      <c r="D23" s="10" t="s">
        <v>31</v>
      </c>
      <c r="E23" s="10" t="s">
        <v>66</v>
      </c>
      <c r="F23" s="9">
        <v>2360</v>
      </c>
      <c r="G23" s="11" t="s">
        <v>67</v>
      </c>
      <c r="H23" s="12">
        <v>74874</v>
      </c>
      <c r="I23" s="38">
        <v>74871.100000000006</v>
      </c>
      <c r="J23" s="40">
        <f t="shared" si="0"/>
        <v>0.99996126826401699</v>
      </c>
    </row>
    <row r="24" spans="3:10" ht="137.25" customHeight="1">
      <c r="C24" s="9">
        <v>15</v>
      </c>
      <c r="D24" s="10" t="s">
        <v>34</v>
      </c>
      <c r="E24" s="10" t="s">
        <v>68</v>
      </c>
      <c r="F24" s="9">
        <v>2360</v>
      </c>
      <c r="G24" s="11" t="s">
        <v>69</v>
      </c>
      <c r="H24" s="12">
        <v>45126</v>
      </c>
      <c r="I24" s="38">
        <v>45000</v>
      </c>
      <c r="J24" s="40">
        <f t="shared" si="0"/>
        <v>0.99720781810929393</v>
      </c>
    </row>
    <row r="25" spans="3:10" ht="24" customHeight="1">
      <c r="C25" s="33"/>
      <c r="D25" s="33"/>
      <c r="E25" s="33"/>
      <c r="F25" s="33"/>
      <c r="G25" s="34" t="s">
        <v>70</v>
      </c>
      <c r="H25" s="27">
        <f>SUM(H10:H24)</f>
        <v>1577000</v>
      </c>
      <c r="I25" s="45">
        <f>SUM(I10:I24)</f>
        <v>818044.1</v>
      </c>
      <c r="J25" s="44">
        <f t="shared" si="0"/>
        <v>0.51873436905516801</v>
      </c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1"/>
      <c r="E27" s="1"/>
      <c r="F27" s="1"/>
      <c r="G27" s="1"/>
      <c r="H27" s="1"/>
      <c r="I27" s="1"/>
      <c r="J27" s="1"/>
    </row>
    <row r="28" spans="3:10" ht="66.75" customHeight="1">
      <c r="C28" s="1"/>
      <c r="D28" s="1"/>
      <c r="E28" s="1"/>
      <c r="F28" s="1"/>
      <c r="G28" s="1"/>
      <c r="H28" s="1"/>
      <c r="I28" s="62" t="s">
        <v>84</v>
      </c>
      <c r="J28" s="62"/>
    </row>
    <row r="29" spans="3:10">
      <c r="C29" s="1"/>
      <c r="D29" s="1"/>
      <c r="E29" s="1"/>
      <c r="F29" s="1"/>
      <c r="G29" s="1"/>
      <c r="H29" s="1"/>
      <c r="I29" s="1"/>
      <c r="J29" s="1"/>
    </row>
    <row r="30" spans="3:10" ht="63.75" customHeight="1">
      <c r="C30" s="49" t="s">
        <v>81</v>
      </c>
      <c r="D30" s="50"/>
      <c r="E30" s="50"/>
      <c r="F30" s="50"/>
      <c r="G30" s="50"/>
      <c r="H30" s="50"/>
      <c r="I30" s="50"/>
      <c r="J30" s="50"/>
    </row>
    <row r="31" spans="3:10" ht="18">
      <c r="C31" s="28"/>
      <c r="D31" s="29"/>
      <c r="E31" s="29"/>
      <c r="F31" s="29"/>
      <c r="G31" s="29"/>
      <c r="H31" s="29"/>
      <c r="I31" s="29"/>
      <c r="J31" s="29"/>
    </row>
    <row r="32" spans="3:10" ht="14.25" customHeight="1">
      <c r="C32" s="54"/>
      <c r="D32" s="55"/>
      <c r="E32" s="55"/>
      <c r="F32" s="55"/>
      <c r="G32" s="55"/>
      <c r="H32" s="55"/>
      <c r="I32" s="55"/>
      <c r="J32" s="55"/>
    </row>
    <row r="33" spans="3:10" ht="15">
      <c r="C33" s="25"/>
      <c r="D33" s="17"/>
      <c r="E33" s="17"/>
      <c r="F33" s="17"/>
      <c r="G33" s="17"/>
      <c r="H33" s="17"/>
      <c r="I33" s="17"/>
      <c r="J33" s="17"/>
    </row>
    <row r="34" spans="3:10" ht="15">
      <c r="C34" s="17"/>
      <c r="D34" s="17"/>
      <c r="E34" s="17"/>
      <c r="F34" s="17"/>
      <c r="G34" s="17"/>
      <c r="H34" s="17"/>
      <c r="I34" s="17"/>
      <c r="J34" s="18" t="s">
        <v>4</v>
      </c>
    </row>
    <row r="35" spans="3:10" ht="18">
      <c r="C35" s="4" t="s">
        <v>5</v>
      </c>
      <c r="D35" s="4" t="s">
        <v>0</v>
      </c>
      <c r="E35" s="4" t="s">
        <v>1</v>
      </c>
      <c r="F35" s="5" t="s">
        <v>2</v>
      </c>
      <c r="G35" s="6" t="s">
        <v>42</v>
      </c>
      <c r="H35" s="6" t="s">
        <v>7</v>
      </c>
      <c r="I35" s="6" t="s">
        <v>46</v>
      </c>
      <c r="J35" s="6" t="s">
        <v>47</v>
      </c>
    </row>
    <row r="36" spans="3:10">
      <c r="C36" s="7">
        <v>1</v>
      </c>
      <c r="D36" s="7">
        <v>2</v>
      </c>
      <c r="E36" s="7">
        <v>3</v>
      </c>
      <c r="F36" s="8">
        <v>4</v>
      </c>
      <c r="G36" s="7">
        <v>5</v>
      </c>
      <c r="H36" s="7">
        <v>6</v>
      </c>
      <c r="I36" s="7">
        <v>7</v>
      </c>
      <c r="J36" s="7">
        <v>8</v>
      </c>
    </row>
    <row r="37" spans="3:10" ht="35.25" customHeight="1">
      <c r="C37" s="9">
        <v>1</v>
      </c>
      <c r="D37" s="9">
        <v>801</v>
      </c>
      <c r="E37" s="9">
        <v>80120</v>
      </c>
      <c r="F37" s="9">
        <v>2540</v>
      </c>
      <c r="G37" s="32" t="s">
        <v>51</v>
      </c>
      <c r="H37" s="12">
        <v>122460</v>
      </c>
      <c r="I37" s="42">
        <v>37260</v>
      </c>
      <c r="J37" s="40">
        <f>I37/H37</f>
        <v>0.30426261636452717</v>
      </c>
    </row>
    <row r="38" spans="3:10" ht="54" customHeight="1">
      <c r="C38" s="9">
        <v>2</v>
      </c>
      <c r="D38" s="9">
        <v>801</v>
      </c>
      <c r="E38" s="9">
        <v>80120</v>
      </c>
      <c r="F38" s="9">
        <v>2540</v>
      </c>
      <c r="G38" s="32" t="s">
        <v>71</v>
      </c>
      <c r="H38" s="12">
        <v>205740</v>
      </c>
      <c r="I38" s="42">
        <v>82620</v>
      </c>
      <c r="J38" s="40">
        <f t="shared" ref="J38:J45" si="1">I38/H38</f>
        <v>0.40157480314960631</v>
      </c>
    </row>
    <row r="39" spans="3:10" ht="51.75" customHeight="1">
      <c r="C39" s="9">
        <v>3</v>
      </c>
      <c r="D39" s="9">
        <v>801</v>
      </c>
      <c r="E39" s="9">
        <v>80120</v>
      </c>
      <c r="F39" s="9">
        <v>2540</v>
      </c>
      <c r="G39" s="32" t="s">
        <v>53</v>
      </c>
      <c r="H39" s="12">
        <v>69660</v>
      </c>
      <c r="I39" s="42">
        <v>27000</v>
      </c>
      <c r="J39" s="40">
        <f t="shared" si="1"/>
        <v>0.38759689922480622</v>
      </c>
    </row>
    <row r="40" spans="3:10" ht="54.75" customHeight="1">
      <c r="C40" s="9">
        <v>4</v>
      </c>
      <c r="D40" s="9">
        <v>801</v>
      </c>
      <c r="E40" s="9">
        <v>80123</v>
      </c>
      <c r="F40" s="9">
        <v>2540</v>
      </c>
      <c r="G40" s="32" t="s">
        <v>54</v>
      </c>
      <c r="H40" s="12">
        <v>48600</v>
      </c>
      <c r="I40" s="42">
        <v>28215</v>
      </c>
      <c r="J40" s="40">
        <f t="shared" si="1"/>
        <v>0.5805555555555556</v>
      </c>
    </row>
    <row r="41" spans="3:10" ht="42" customHeight="1">
      <c r="C41" s="9">
        <v>5</v>
      </c>
      <c r="D41" s="9">
        <v>801</v>
      </c>
      <c r="E41" s="9">
        <v>80130</v>
      </c>
      <c r="F41" s="9">
        <v>2540</v>
      </c>
      <c r="G41" s="32" t="s">
        <v>55</v>
      </c>
      <c r="H41" s="12">
        <v>124800</v>
      </c>
      <c r="I41" s="42">
        <v>49856</v>
      </c>
      <c r="J41" s="40">
        <f t="shared" si="1"/>
        <v>0.39948717948717949</v>
      </c>
    </row>
    <row r="42" spans="3:10" ht="42.75" customHeight="1">
      <c r="C42" s="9">
        <v>6</v>
      </c>
      <c r="D42" s="9">
        <v>801</v>
      </c>
      <c r="E42" s="9">
        <v>80130</v>
      </c>
      <c r="F42" s="9">
        <v>2540</v>
      </c>
      <c r="G42" s="32" t="s">
        <v>56</v>
      </c>
      <c r="H42" s="12">
        <v>40320</v>
      </c>
      <c r="I42" s="42">
        <v>22800</v>
      </c>
      <c r="J42" s="40">
        <f t="shared" si="1"/>
        <v>0.56547619047619047</v>
      </c>
    </row>
    <row r="43" spans="3:10" ht="53.25" customHeight="1">
      <c r="C43" s="9">
        <v>7</v>
      </c>
      <c r="D43" s="9">
        <v>853</v>
      </c>
      <c r="E43" s="9">
        <v>85311</v>
      </c>
      <c r="F43" s="9">
        <v>2580</v>
      </c>
      <c r="G43" s="32" t="s">
        <v>60</v>
      </c>
      <c r="H43" s="12">
        <v>32880</v>
      </c>
      <c r="I43" s="42">
        <v>32880</v>
      </c>
      <c r="J43" s="40">
        <f t="shared" si="1"/>
        <v>1</v>
      </c>
    </row>
    <row r="44" spans="3:10" ht="46.5" customHeight="1">
      <c r="C44" s="9">
        <v>8</v>
      </c>
      <c r="D44" s="9">
        <v>853</v>
      </c>
      <c r="E44" s="9">
        <v>85311</v>
      </c>
      <c r="F44" s="9">
        <v>2580</v>
      </c>
      <c r="G44" s="32" t="s">
        <v>61</v>
      </c>
      <c r="H44" s="12">
        <v>57540</v>
      </c>
      <c r="I44" s="42">
        <v>57540</v>
      </c>
      <c r="J44" s="40">
        <f t="shared" si="1"/>
        <v>1</v>
      </c>
    </row>
    <row r="45" spans="3:10" ht="38.25" customHeight="1">
      <c r="C45" s="9">
        <v>9</v>
      </c>
      <c r="D45" s="9">
        <v>854</v>
      </c>
      <c r="E45" s="9">
        <v>85402</v>
      </c>
      <c r="F45" s="9">
        <v>2540</v>
      </c>
      <c r="G45" s="32" t="s">
        <v>62</v>
      </c>
      <c r="H45" s="12">
        <v>650000</v>
      </c>
      <c r="I45" s="42">
        <v>325002</v>
      </c>
      <c r="J45" s="40">
        <f t="shared" si="1"/>
        <v>0.50000307692307688</v>
      </c>
    </row>
    <row r="46" spans="3:10" ht="30.75" customHeight="1">
      <c r="C46" s="56" t="s">
        <v>3</v>
      </c>
      <c r="D46" s="57"/>
      <c r="E46" s="57"/>
      <c r="F46" s="57"/>
      <c r="G46" s="58"/>
      <c r="H46" s="13">
        <f>SUM(H37:H45)</f>
        <v>1352000</v>
      </c>
      <c r="I46" s="39">
        <f>I45+I44+I43+I42+I41+I40+I39+I38+I37</f>
        <v>663173</v>
      </c>
      <c r="J46" s="46">
        <f>I46/H46</f>
        <v>0.49051257396449705</v>
      </c>
    </row>
    <row r="47" spans="3:10">
      <c r="C47" s="1"/>
      <c r="D47" s="1"/>
      <c r="E47" s="1"/>
      <c r="F47" s="1"/>
      <c r="G47" s="1"/>
      <c r="H47" s="1"/>
      <c r="I47" s="1"/>
      <c r="J47" s="1"/>
    </row>
    <row r="48" spans="3:10">
      <c r="C48" s="1"/>
      <c r="D48" s="1"/>
      <c r="E48" s="1"/>
      <c r="F48" s="1"/>
      <c r="G48" s="1"/>
      <c r="H48" s="1"/>
      <c r="I48" s="1"/>
      <c r="J48" s="1"/>
    </row>
    <row r="49" spans="3:10">
      <c r="C49" s="1"/>
      <c r="D49" s="1"/>
      <c r="E49" s="1"/>
      <c r="F49" s="1"/>
      <c r="G49" s="1"/>
      <c r="H49" s="1"/>
      <c r="I49" s="1"/>
      <c r="J49" s="1"/>
    </row>
    <row r="50" spans="3:10">
      <c r="C50" s="1"/>
      <c r="D50" s="1"/>
      <c r="E50" s="1"/>
      <c r="F50" s="1"/>
      <c r="G50" s="1"/>
      <c r="H50" s="1"/>
      <c r="I50" s="1"/>
      <c r="J50" s="1"/>
    </row>
    <row r="51" spans="3:10" ht="54" customHeight="1">
      <c r="C51" s="1"/>
      <c r="D51" s="1"/>
      <c r="E51" s="1"/>
      <c r="F51" s="1"/>
      <c r="G51" s="1"/>
      <c r="H51" s="1"/>
      <c r="I51" s="62" t="s">
        <v>85</v>
      </c>
      <c r="J51" s="62"/>
    </row>
    <row r="52" spans="3:10">
      <c r="C52" s="1"/>
      <c r="D52" s="1"/>
      <c r="E52" s="1"/>
      <c r="F52" s="1"/>
      <c r="G52" s="1"/>
      <c r="H52" s="1"/>
      <c r="I52" s="1"/>
      <c r="J52" s="1"/>
    </row>
    <row r="53" spans="3:10" ht="65.25" customHeight="1">
      <c r="C53" s="49" t="s">
        <v>83</v>
      </c>
      <c r="D53" s="63"/>
      <c r="E53" s="63"/>
      <c r="F53" s="63"/>
      <c r="G53" s="63"/>
      <c r="H53" s="63"/>
      <c r="I53" s="63"/>
      <c r="J53" s="63"/>
    </row>
    <row r="54" spans="3:10" ht="18">
      <c r="C54" s="28"/>
      <c r="D54" s="31"/>
      <c r="E54" s="31"/>
      <c r="F54" s="31"/>
      <c r="G54" s="31"/>
      <c r="H54" s="31"/>
      <c r="I54" s="31"/>
      <c r="J54" s="31"/>
    </row>
    <row r="55" spans="3:10" ht="18">
      <c r="C55" s="28"/>
      <c r="D55" s="31"/>
      <c r="E55" s="31"/>
      <c r="F55" s="31"/>
      <c r="G55" s="31"/>
      <c r="H55" s="31"/>
      <c r="I55" s="31"/>
      <c r="J55" s="31"/>
    </row>
    <row r="56" spans="3:10" ht="14.25" customHeight="1">
      <c r="C56" s="54"/>
      <c r="D56" s="55"/>
      <c r="E56" s="55"/>
      <c r="F56" s="55"/>
      <c r="G56" s="55"/>
      <c r="H56" s="55"/>
      <c r="I56" s="55"/>
      <c r="J56" s="55"/>
    </row>
    <row r="57" spans="3:10" ht="15">
      <c r="C57" s="25"/>
      <c r="D57" s="17"/>
      <c r="E57" s="17"/>
      <c r="F57" s="17"/>
      <c r="G57" s="17"/>
      <c r="H57" s="17"/>
      <c r="I57" s="17"/>
      <c r="J57" s="17"/>
    </row>
    <row r="58" spans="3:10" ht="15">
      <c r="C58" s="17"/>
      <c r="D58" s="17"/>
      <c r="E58" s="17"/>
      <c r="F58" s="17"/>
      <c r="G58" s="17"/>
      <c r="H58" s="17"/>
      <c r="I58" s="17"/>
      <c r="J58" s="18" t="s">
        <v>4</v>
      </c>
    </row>
    <row r="59" spans="3:10" ht="18">
      <c r="C59" s="4" t="s">
        <v>5</v>
      </c>
      <c r="D59" s="4" t="s">
        <v>0</v>
      </c>
      <c r="E59" s="4" t="s">
        <v>1</v>
      </c>
      <c r="F59" s="5" t="s">
        <v>2</v>
      </c>
      <c r="G59" s="6" t="s">
        <v>6</v>
      </c>
      <c r="H59" s="6" t="s">
        <v>7</v>
      </c>
      <c r="I59" s="6" t="s">
        <v>46</v>
      </c>
      <c r="J59" s="6" t="s">
        <v>47</v>
      </c>
    </row>
    <row r="60" spans="3:10">
      <c r="C60" s="7">
        <v>1</v>
      </c>
      <c r="D60" s="7">
        <v>2</v>
      </c>
      <c r="E60" s="7">
        <v>3</v>
      </c>
      <c r="F60" s="8">
        <v>4</v>
      </c>
      <c r="G60" s="7">
        <v>5</v>
      </c>
      <c r="H60" s="7">
        <v>6</v>
      </c>
      <c r="I60" s="7">
        <v>7</v>
      </c>
      <c r="J60" s="7">
        <v>8</v>
      </c>
    </row>
    <row r="61" spans="3:10" ht="72" customHeight="1">
      <c r="C61" s="9">
        <v>1</v>
      </c>
      <c r="D61" s="10" t="s">
        <v>48</v>
      </c>
      <c r="E61" s="10" t="s">
        <v>49</v>
      </c>
      <c r="F61" s="9">
        <v>2830</v>
      </c>
      <c r="G61" s="11" t="s">
        <v>50</v>
      </c>
      <c r="H61" s="12">
        <v>25000</v>
      </c>
      <c r="I61" s="38">
        <v>5000</v>
      </c>
      <c r="J61" s="40">
        <f>I61/H61</f>
        <v>0.2</v>
      </c>
    </row>
    <row r="62" spans="3:10" ht="132.75" customHeight="1">
      <c r="C62" s="9">
        <v>2</v>
      </c>
      <c r="D62" s="10" t="s">
        <v>57</v>
      </c>
      <c r="E62" s="10" t="s">
        <v>58</v>
      </c>
      <c r="F62" s="9">
        <v>2360</v>
      </c>
      <c r="G62" s="11" t="s">
        <v>72</v>
      </c>
      <c r="H62" s="12">
        <v>15000</v>
      </c>
      <c r="I62" s="38">
        <v>15000</v>
      </c>
      <c r="J62" s="40">
        <f t="shared" ref="J62:J66" si="2">I62/H62</f>
        <v>1</v>
      </c>
    </row>
    <row r="63" spans="3:10" ht="90.75" customHeight="1">
      <c r="C63" s="9">
        <v>3</v>
      </c>
      <c r="D63" s="9">
        <v>900</v>
      </c>
      <c r="E63" s="9">
        <v>90019</v>
      </c>
      <c r="F63" s="9">
        <v>2360</v>
      </c>
      <c r="G63" s="11" t="s">
        <v>73</v>
      </c>
      <c r="H63" s="12">
        <v>15000</v>
      </c>
      <c r="I63" s="38">
        <v>15000</v>
      </c>
      <c r="J63" s="40">
        <f t="shared" si="2"/>
        <v>1</v>
      </c>
    </row>
    <row r="64" spans="3:10" ht="96.75" customHeight="1">
      <c r="C64" s="9">
        <v>4</v>
      </c>
      <c r="D64" s="10" t="s">
        <v>31</v>
      </c>
      <c r="E64" s="10" t="s">
        <v>64</v>
      </c>
      <c r="F64" s="9">
        <v>2720</v>
      </c>
      <c r="G64" s="11" t="s">
        <v>65</v>
      </c>
      <c r="H64" s="12">
        <v>50000</v>
      </c>
      <c r="I64" s="38">
        <v>0</v>
      </c>
      <c r="J64" s="40">
        <f t="shared" si="2"/>
        <v>0</v>
      </c>
    </row>
    <row r="65" spans="3:10" ht="134.25" customHeight="1">
      <c r="C65" s="9">
        <v>5</v>
      </c>
      <c r="D65" s="10" t="s">
        <v>31</v>
      </c>
      <c r="E65" s="10" t="s">
        <v>66</v>
      </c>
      <c r="F65" s="9">
        <v>2360</v>
      </c>
      <c r="G65" s="11" t="s">
        <v>67</v>
      </c>
      <c r="H65" s="12">
        <v>74874</v>
      </c>
      <c r="I65" s="38">
        <v>74871.100000000006</v>
      </c>
      <c r="J65" s="40">
        <f t="shared" si="2"/>
        <v>0.99996126826401699</v>
      </c>
    </row>
    <row r="66" spans="3:10" ht="151.5" customHeight="1">
      <c r="C66" s="9">
        <v>6</v>
      </c>
      <c r="D66" s="10" t="s">
        <v>34</v>
      </c>
      <c r="E66" s="10" t="s">
        <v>68</v>
      </c>
      <c r="F66" s="9">
        <v>2360</v>
      </c>
      <c r="G66" s="11" t="s">
        <v>69</v>
      </c>
      <c r="H66" s="12">
        <v>45126</v>
      </c>
      <c r="I66" s="38">
        <v>45000</v>
      </c>
      <c r="J66" s="40">
        <f t="shared" si="2"/>
        <v>0.99720781810929393</v>
      </c>
    </row>
    <row r="67" spans="3:10" ht="27.75" customHeight="1">
      <c r="C67" s="56"/>
      <c r="D67" s="57"/>
      <c r="E67" s="57"/>
      <c r="F67" s="57"/>
      <c r="G67" s="58"/>
      <c r="H67" s="13">
        <f>SUM(H61:H66)</f>
        <v>225000</v>
      </c>
      <c r="I67" s="39">
        <f>I66+I65+I61+I62+I63+I64</f>
        <v>154871.1</v>
      </c>
      <c r="J67" s="46">
        <f>I67/H67</f>
        <v>0.68831600000000004</v>
      </c>
    </row>
    <row r="68" spans="3:10">
      <c r="C68" s="35"/>
      <c r="D68" s="35"/>
      <c r="E68" s="35"/>
      <c r="F68" s="35"/>
      <c r="G68" s="35"/>
      <c r="H68" s="35"/>
      <c r="I68" s="35"/>
      <c r="J68" s="35"/>
    </row>
  </sheetData>
  <mergeCells count="11">
    <mergeCell ref="C56:J56"/>
    <mergeCell ref="C67:G67"/>
    <mergeCell ref="I3:J3"/>
    <mergeCell ref="I28:J28"/>
    <mergeCell ref="I51:J51"/>
    <mergeCell ref="C5:J5"/>
    <mergeCell ref="C6:J6"/>
    <mergeCell ref="C30:J30"/>
    <mergeCell ref="C32:J32"/>
    <mergeCell ref="C46:G46"/>
    <mergeCell ref="C53:J53"/>
  </mergeCells>
  <pageMargins left="0.7" right="0.7" top="0.75" bottom="0.75" header="0.3" footer="0.3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 Nr 10 DJSFP</vt:lpstr>
      <vt:lpstr>zał 11 Dotacje JNNDSFP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2012-08-03T10:07:14Z</dcterms:modified>
</cp:coreProperties>
</file>